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2240" tabRatio="890"/>
  </bookViews>
  <sheets>
    <sheet name="แบบฟอร์มรายงาน 6 เดือน คณะ" sheetId="2" r:id="rId1"/>
    <sheet name="ตย." sheetId="7" state="hidden" r:id="rId2"/>
    <sheet name="แบบฟอร์มรายงาน 6 เดือน หลักสูตร" sheetId="8" state="hidden" r:id="rId3"/>
  </sheets>
  <definedNames>
    <definedName name="_xlnm.Print_Titles" localSheetId="0">'แบบฟอร์มรายงาน 6 เดือน คณะ'!$1:$7</definedName>
    <definedName name="_xlnm.Print_Titles" localSheetId="2">'แบบฟอร์มรายงาน 6 เดือน หลักสูตร'!$1:$7</definedName>
  </definedNames>
  <calcPr calcId="124519"/>
</workbook>
</file>

<file path=xl/calcChain.xml><?xml version="1.0" encoding="utf-8"?>
<calcChain xmlns="http://schemas.openxmlformats.org/spreadsheetml/2006/main">
  <c r="E27" i="8"/>
  <c r="D105"/>
  <c r="E105" s="1"/>
  <c r="F50" i="7" l="1"/>
  <c r="C35"/>
  <c r="C34"/>
  <c r="D27"/>
  <c r="E27" s="1"/>
  <c r="D25"/>
  <c r="E25" s="1"/>
  <c r="E23"/>
  <c r="D23"/>
  <c r="F16"/>
  <c r="E15"/>
  <c r="E14"/>
  <c r="F13" s="1"/>
  <c r="E9"/>
  <c r="F8" s="1"/>
  <c r="D34" l="1"/>
  <c r="E34" s="1"/>
  <c r="F30" s="1"/>
  <c r="E22"/>
  <c r="F20" s="1"/>
  <c r="C52" l="1"/>
  <c r="D52" s="1"/>
  <c r="E52" s="1"/>
</calcChain>
</file>

<file path=xl/sharedStrings.xml><?xml version="1.0" encoding="utf-8"?>
<sst xmlns="http://schemas.openxmlformats.org/spreadsheetml/2006/main" count="395" uniqueCount="188">
  <si>
    <t>องค์ประกอบ / ตัวบ่งชี้</t>
  </si>
  <si>
    <t>แนวทางแก้ไข</t>
  </si>
  <si>
    <t>องค์ประกอบที่ 1 การผลิตบัณฑิต</t>
  </si>
  <si>
    <t xml:space="preserve">หมายเหตุ : </t>
  </si>
  <si>
    <t>1.  (X) หมายถึง ไม่มีรายงานในตัวบ่งชี้ของผู้รับผิดชอบ และกำลังรอผลดำเนินการ</t>
  </si>
  <si>
    <t>2.  ระดับผลการประเมิน</t>
  </si>
  <si>
    <t>องค์ประกอบที่ 2 บัณฑิต</t>
  </si>
  <si>
    <t>รอบ  6  เดือน  (1 กรกฎาคม 2558 – 31 ธันวาคม 2558)</t>
  </si>
  <si>
    <t>รายงานผลการดำเนินงานการประกันคุณภาพภายใน  ระดับคณะ  ประจำปีการศึกษา 2558</t>
  </si>
  <si>
    <t>คณะ ................................................  มหาวิทยาลัยราชภัฏสกลนคร</t>
  </si>
  <si>
    <t>องค์ประกอบที่ 3 การบริการวิชาการ</t>
  </si>
  <si>
    <t>คะแนนเฉลี่ยองค์ประกอบที่ 2</t>
  </si>
  <si>
    <t>องค์ประกอบที่ 5 การบริหารจัดการ</t>
  </si>
  <si>
    <t>คะแนนเฉลี่ยทุกองค์ประกอบ (1 - 5)</t>
  </si>
  <si>
    <t xml:space="preserve">          คะแนน 0.00– 1.50 การดำเนินงานต้องปรับปรุงเร่งด่วน </t>
  </si>
  <si>
    <t xml:space="preserve">          คะแนน 1.51 – 2.50 การดำเนินงานต้องปรับปรุง</t>
  </si>
  <si>
    <t xml:space="preserve">          คะแนน 2.51 – 3.50 การดำเนินงานระดับพอใช้</t>
  </si>
  <si>
    <t xml:space="preserve">          คะแนน 3.51 – 4.50 การดำเนินงานระดับดี</t>
  </si>
  <si>
    <t xml:space="preserve">          คะแนน 4.51 – 5.00 การดำเนินงานระดับดีมาก</t>
  </si>
  <si>
    <t>ปัญหา / อุปสรรคในการดำเนินงาน (ถ้ามี)</t>
  </si>
  <si>
    <t>เป้าหมาย</t>
  </si>
  <si>
    <t>ผลการประเมินตนเอง รอบ 6 เดือน</t>
  </si>
  <si>
    <t>ตัวตั้ง</t>
  </si>
  <si>
    <t>ตัวหาร</t>
  </si>
  <si>
    <t xml:space="preserve">ผลลัพธ์ (% หรือ สัดส่วน) </t>
  </si>
  <si>
    <t>คะแนนประเมิน</t>
  </si>
  <si>
    <t>ระดับผลการประเมิน</t>
  </si>
  <si>
    <r>
      <rPr>
        <b/>
        <sz val="14"/>
        <color theme="1"/>
        <rFont val="TH SarabunPSK"/>
        <family val="2"/>
      </rPr>
      <t xml:space="preserve">ตัวบ่งชี้ที่ 1.1 </t>
    </r>
    <r>
      <rPr>
        <sz val="14"/>
        <color theme="1"/>
        <rFont val="TH SarabunPSK"/>
        <family val="2"/>
      </rPr>
      <t>ผลการบริหารจัดการหลักสูตรโดยรวม (ค่าเฉลี่ยของระดับคุณภาพของทุกหลักสูตรที่คณะรับผิดชอบ)</t>
    </r>
  </si>
  <si>
    <r>
      <rPr>
        <b/>
        <sz val="14"/>
        <color theme="1"/>
        <rFont val="TH SarabunPSK"/>
        <family val="2"/>
      </rPr>
      <t>ตัวบ่งชี้ที่ 1.2</t>
    </r>
    <r>
      <rPr>
        <sz val="14"/>
        <color theme="1"/>
        <rFont val="TH SarabunPSK"/>
        <family val="2"/>
      </rPr>
      <t xml:space="preserve"> อาจารย์ประจำคณะที่มีคุณวุฒิปริญญาเอก</t>
    </r>
  </si>
  <si>
    <r>
      <rPr>
        <b/>
        <sz val="14"/>
        <color theme="1"/>
        <rFont val="TH SarabunPSK"/>
        <family val="2"/>
      </rPr>
      <t>ตัวบ่งชี้ที่ 1.3</t>
    </r>
    <r>
      <rPr>
        <sz val="14"/>
        <color theme="1"/>
        <rFont val="TH SarabunPSK"/>
        <family val="2"/>
      </rPr>
      <t xml:space="preserve"> อาจารย์ประจำคณะที่ดำรงตำแหน่งทางวิชาการ</t>
    </r>
  </si>
  <si>
    <r>
      <rPr>
        <b/>
        <sz val="14"/>
        <color theme="1"/>
        <rFont val="TH SarabunPSK"/>
        <family val="2"/>
      </rPr>
      <t>ตัวบ่งชี้ที่ 1.4</t>
    </r>
    <r>
      <rPr>
        <sz val="14"/>
        <color theme="1"/>
        <rFont val="TH SarabunPSK"/>
        <family val="2"/>
      </rPr>
      <t xml:space="preserve"> จำนวนนักศึกษาเต็มเวลาเทียบเท่าต่อจำนวนอาจารย์ประจำ</t>
    </r>
  </si>
  <si>
    <r>
      <rPr>
        <b/>
        <sz val="14"/>
        <color theme="1"/>
        <rFont val="TH SarabunPSK"/>
        <family val="2"/>
      </rPr>
      <t>ตัวบ่งชี้ที่ 1.5</t>
    </r>
    <r>
      <rPr>
        <sz val="14"/>
        <color theme="1"/>
        <rFont val="TH SarabunPSK"/>
        <family val="2"/>
      </rPr>
      <t xml:space="preserve"> การบริการนักศึกษาระดับ    ปริญญาตรี </t>
    </r>
  </si>
  <si>
    <r>
      <t xml:space="preserve">มีการดำเนินการ ( </t>
    </r>
    <r>
      <rPr>
        <b/>
        <sz val="12"/>
        <color theme="1"/>
        <rFont val="Wingdings 2"/>
        <family val="1"/>
        <charset val="2"/>
      </rPr>
      <t>R</t>
    </r>
    <r>
      <rPr>
        <b/>
        <sz val="12"/>
        <color theme="1"/>
        <rFont val="TH SarabunPSK"/>
        <family val="2"/>
      </rPr>
      <t xml:space="preserve"> ข้อ)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</si>
  <si>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</si>
  <si>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2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</si>
  <si>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3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</si>
  <si>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4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</si>
  <si>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5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</si>
  <si>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6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</si>
  <si>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ตัวบ่งชี้ที่ 1.6 </t>
    </r>
    <r>
      <rPr>
        <sz val="14"/>
        <color theme="1"/>
        <rFont val="TH SarabunPSK"/>
        <family val="2"/>
      </rPr>
      <t>กิจกรรมนักศึกษาระดับปริญญาตรี</t>
    </r>
  </si>
  <si>
    <r>
      <t xml:space="preserve">ตัวบ่งชี้ที่ 2.1 </t>
    </r>
    <r>
      <rPr>
        <sz val="14"/>
        <color theme="1"/>
        <rFont val="TH SarabunPSK"/>
        <family val="2"/>
      </rPr>
      <t>ระบบและกลไกการบริหารและพัฒนางานวิจัยหรืองานสร้างสรรค์</t>
    </r>
  </si>
  <si>
    <r>
      <t xml:space="preserve">ตัวบ่งชี้ที่ 2.2 </t>
    </r>
    <r>
      <rPr>
        <sz val="14"/>
        <color theme="1"/>
        <rFont val="TH SarabunPSK"/>
        <family val="2"/>
      </rPr>
      <t xml:space="preserve"> เงินสนับสนุนงานวิจัยและงานสร้างสรรค์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</si>
  <si>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7</t>
    </r>
  </si>
  <si>
    <r>
      <t>องค์ประกอบที่ 4</t>
    </r>
    <r>
      <rPr>
        <b/>
        <sz val="12"/>
        <color theme="1"/>
        <rFont val="TH SarabunPSK"/>
        <family val="2"/>
      </rPr>
      <t xml:space="preserve"> </t>
    </r>
    <r>
      <rPr>
        <b/>
        <sz val="13"/>
        <color theme="1"/>
        <rFont val="TH SarabunPSK"/>
        <family val="2"/>
      </rPr>
      <t>ระบบและกลไกการทำนุบำรุงศิลปะและวัฒนธรรม</t>
    </r>
  </si>
  <si>
    <t>ตัวบ่งชี้</t>
  </si>
  <si>
    <t>ผลประเมินตนเองของหลักสูตร (รอบ 6 เดือน)</t>
  </si>
  <si>
    <t>ปัญหา/อุปสรรคในการดำเนินงาน</t>
  </si>
  <si>
    <t>ผลลัพธ์</t>
  </si>
  <si>
    <t>คะแนน
ประเมิน</t>
  </si>
  <si>
    <t>(ถ้ามี)</t>
  </si>
  <si>
    <t xml:space="preserve">(% หรือ สัดส่วน) </t>
  </si>
  <si>
    <t>องค์ประกอบที่ 1 การกำกับมาตรฐาน</t>
  </si>
  <si>
    <t>คะแนนเฉลี่ยการประเมินตนเอง</t>
  </si>
  <si>
    <r>
      <t xml:space="preserve">ตัวบ่งชี้ 1.1 การบริหารจัดการหลักสูตร ตามเกณฑ์มาตรฐานหลักสูตรที่กำหนดโดย สกอ.   </t>
    </r>
    <r>
      <rPr>
        <b/>
        <i/>
        <sz val="16"/>
        <rFont val="TH SarabunPSK"/>
        <family val="2"/>
      </rPr>
  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  </r>
  </si>
  <si>
    <t>ผ่าน/
ไม่ผ่าน</t>
  </si>
  <si>
    <t>1.1.1 จำนวนอาจารย์ประจำหลักสูตร</t>
  </si>
  <si>
    <t>ไม่ผ่าน</t>
  </si>
  <si>
    <t>1.1.2 คุณสมบัติของอาจารย์ประจำหลักสูตร</t>
  </si>
  <si>
    <t>ผ่าน</t>
  </si>
  <si>
    <t>1.1.11 การปรับปรุงหลักสูตรตามกรอบระยะเวลาที่กำหนด</t>
  </si>
  <si>
    <t xml:space="preserve">องค์ประกอบที่ 2 บัณฑิต      </t>
  </si>
  <si>
    <t>ตัวบ่งชี้ 2.1 คุณภาพบัณฑิตตามกรอบมาตรฐานคุณวุฒิระดับอุดมศึกษาแห่งชาติ</t>
  </si>
  <si>
    <t>...</t>
  </si>
  <si>
    <t>ตัวบ่งชี้ 2.2 (ปริญญาตรี) ร้อยละของบัณฑิตปริญญาตรีที่ได้งานทำหรือประกอบอาชีพอิสระภายใน 1 ปี</t>
  </si>
  <si>
    <t>องค์ประกอบที่ 3 นักศึกษา</t>
  </si>
  <si>
    <t>ตัวบ่งชี้ 3.1 การรับนักศึกษา</t>
  </si>
  <si>
    <t>ตัวบ่งชี้ 3.2 การส่งเสริมและพัฒนานักศึกษา</t>
  </si>
  <si>
    <t>ตัวบ่งชี้ 3.3 ผลที่เกิดกับนักศึกษา</t>
  </si>
  <si>
    <t>องค์ประกอบที่ 4  อาจารย์</t>
  </si>
  <si>
    <t>ตัวบ่งชี้ 4.1 การบริหารและพัฒนาอาจารย์</t>
  </si>
  <si>
    <t>ตัวบ่งชี้ 4.2 คุณภาพอาจารย์</t>
  </si>
  <si>
    <t xml:space="preserve">    4.2.1 ร้อยละของอาจารย์ประจำหลักสูตรที่มีคุณวุฒิปริญญาเอก</t>
  </si>
  <si>
    <t xml:space="preserve">    4.2.2 ร้อยละของอาจารย์ประจำหลักสูตรที่ดำรงตำแหน่งทางวิชาการ</t>
  </si>
  <si>
    <t xml:space="preserve">    4.2.3 ผลงานวิชาการของอาจารย์ประจำหลักสูตร</t>
  </si>
  <si>
    <t>ตัวบ่งชี้ 4.3 ผลที่เกิดกับอาจารย์</t>
  </si>
  <si>
    <t>องค์ประกอบที่ 5  หลักสูตร การเรียนการสอน การประเมินผู้เรียน</t>
  </si>
  <si>
    <t>ตัวบ่งชี้ 5.1 สาระของรายวิชาในหลักสูตร</t>
  </si>
  <si>
    <t>ตัวบ่งชี้ 5.2 การวางระบบผู้สอนและกระบวนการจัดการเรียนการสอน</t>
  </si>
  <si>
    <t>ตัวบ่งชี้ 5.3 การประเมินผู้เรียน</t>
  </si>
  <si>
    <t>ตัวบ่งชี้ 5.4 ผลการดำเนินงานหลักสูตรตามกรอบมาตรฐานคุณวุฒิระดับอุดมศึกษาแห่งชาติ</t>
  </si>
  <si>
    <t xml:space="preserve">   5.4.1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</si>
  <si>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5.4.2 มีรายละเอียดของหลักสูตร ตามแบบ มคอ.2 ที่สอดคล้องกับกรอบมาตรฐานคุณวุฒิระดับอุดมศึกษาแห่งชาติ หรือมาตรฐานคุณวุฒิสาขา/สาขา   (ถ้ามี) *</t>
  </si>
  <si>
    <t xml:space="preserve">   5.4.3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</si>
  <si>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5.4.4 จัดทำรายงานผลการดำเนินงานของรายวิชาและรายงานผลการดำเนินงานประสบการณ์ภาคสนาม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</t>
  </si>
  <si>
    <t xml:space="preserve">   5.4.5 จัดทำรายงานผลการดำเนินงานของหลักสูตร ตามแบบ มคอ.7 ภายใน 60 วันหลังสิ้นสุดปีการศึกษา</t>
  </si>
  <si>
    <t xml:space="preserve">   5.4.6 มีการทวนสอบผลสัมฤทธิ์ของนักศึกษาตามมาตรฐานผลการเรียนรู้ที่กำหนดใน มคอ.3 และ มคอ. 4 (ถ้ามี (อย่างน้อยร้อยละ 25 ของรายวิชาที่เปิดสอนในแต่ละปีการศึกษา</t>
  </si>
  <si>
    <t xml:space="preserve">   5.4.7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</si>
  <si>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5.4.8 อาจารย์ใหม่ (ถ้ามี) ทุกคนได้รับการปฐมนิเทศหรือคำแนะนำด้านการจัดการเรียนการสอน *</t>
  </si>
  <si>
    <t xml:space="preserve">   5.4.9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</si>
  <si>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  5.4.10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</si>
  <si>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  5.4.11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</si>
  <si>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  5.4.12 ระดับความพึงพอใจของผู้ใช้บัณฑิตที่มีต่อบัณฑิตใหม่  เฉลี่ยไม่น้อยกว่า 3.5 จากคะแนนเต็ม 5.0 *</t>
  </si>
  <si>
    <t xml:space="preserve">     5.4.13 ตัวบ่งชี้ที่ปรากฏใน มคอ.2  
(ถ้ามี)........................................ *</t>
  </si>
  <si>
    <t>ไม่รับการประเมิน</t>
  </si>
  <si>
    <t xml:space="preserve">     5.4.14 อื่นๆ ระบุ ................................... *</t>
  </si>
  <si>
    <t>องค์ประกอบที่ 6 สิ่งสนับสนุนการเรียนรู้</t>
  </si>
  <si>
    <t>ตัวบ่งชี้ 6.1 สิ่งสนับสนุนการเรียนรู้</t>
  </si>
  <si>
    <t>เฉลี่ยรวมทุกตัวบ่งชี้ (องค์ 2 - องค์ 6) **</t>
  </si>
  <si>
    <t xml:space="preserve">คะแนนเฉลี่ยองค์ประกอบที่ 1 </t>
  </si>
  <si>
    <t xml:space="preserve">คะแนนเฉลี่ยองค์ประกอบที่ 3 </t>
  </si>
  <si>
    <t xml:space="preserve">คะแนนเฉลี่ยองค์ประกอบที่ 4 </t>
  </si>
  <si>
    <t xml:space="preserve">คะแนนเฉลี่ยองค์ประกอบที่ 5 </t>
  </si>
  <si>
    <t>ผ่าน/ไม่ผ่าน</t>
  </si>
  <si>
    <r>
      <rPr>
        <b/>
        <sz val="14"/>
        <color theme="1"/>
        <rFont val="TH SarabunPSK"/>
        <family val="2"/>
      </rPr>
      <t xml:space="preserve">     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</si>
  <si>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rPr>
        <b/>
        <sz val="14"/>
        <color theme="1"/>
        <rFont val="TH SarabunPSK"/>
        <family val="2"/>
      </rPr>
      <t xml:space="preserve">     1.1.11 </t>
    </r>
    <r>
      <rPr>
        <sz val="14"/>
        <color theme="1"/>
        <rFont val="TH SarabunPSK"/>
        <family val="2"/>
      </rPr>
      <t>การปรับปรุงหลักสูตรตามกรอบระยะเวลาที่กำหนด</t>
    </r>
  </si>
  <si>
    <r>
      <t xml:space="preserve">     1.1.1 </t>
    </r>
    <r>
      <rPr>
        <sz val="14"/>
        <color theme="1"/>
        <rFont val="TH SarabunPSK"/>
        <family val="2"/>
      </rPr>
      <t>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</si>
  <si>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</si>
  <si>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</si>
  <si>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</si>
  <si>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</si>
  <si>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t>หลักสูตร....................................................... คณะ ................................................  มหาวิทยาลัยราชภัฏสกลนคร</t>
  </si>
  <si>
    <t>รายงานผลการดำเนินงานการประกันคุณภาพภายใน  ระดับหลักสูตร  ประจำปีการศึกษา 2558</t>
  </si>
  <si>
    <t>ระดับปริญญาตรี เกณฑ์ 3 ข้อ</t>
  </si>
  <si>
    <t>ระดับบัณฑิตศึกษา เกณฑ์ 12 ข้อ</t>
  </si>
  <si>
    <r>
      <rPr>
        <b/>
        <sz val="14"/>
        <color theme="1"/>
        <rFont val="TH SarabunPSK"/>
        <family val="2"/>
      </rPr>
      <t xml:space="preserve">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</si>
  <si>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</si>
  <si>
    <t xml:space="preserve">ตัวบ่งชี้ที่ 1.1 การบริหารจัดการหลักสูตร       ตามเกณฑ์มาตรฐานหลักสูตรที่กำหนดโดย สกอ.   </t>
  </si>
  <si>
    <t>ผ่าน .......... (ข้อ)</t>
  </si>
  <si>
    <r>
      <rPr>
        <b/>
        <sz val="14"/>
        <rFont val="TH SarabunPSK"/>
        <family val="2"/>
      </rPr>
      <t xml:space="preserve">ตัวบ่งชี้ 2.1 </t>
    </r>
    <r>
      <rPr>
        <sz val="14"/>
        <rFont val="TH SarabunPSK"/>
        <family val="2"/>
      </rPr>
      <t>คุณภาพบัณฑิตตามกรอบมาตรฐานคุณวุฒิระดับอุดมศึกษาแห่งชาติ</t>
    </r>
  </si>
  <si>
    <r>
      <rPr>
        <b/>
        <sz val="14"/>
        <rFont val="TH SarabunPSK"/>
        <family val="2"/>
      </rPr>
      <t xml:space="preserve">ตัวบ่งชี้ 2.2 </t>
    </r>
    <r>
      <rPr>
        <sz val="14"/>
        <rFont val="TH SarabunPSK"/>
        <family val="2"/>
      </rPr>
      <t>(ปริญญาตรี) ร้อยละของบัณฑิตปริญญาตรีที่ได้งานทำหรือประกอบอาชีพอิสระภายใน 1 ปี</t>
    </r>
  </si>
  <si>
    <r>
      <rPr>
        <b/>
        <sz val="14"/>
        <color theme="1"/>
        <rFont val="TH SarabunPSK"/>
        <family val="2"/>
      </rPr>
      <t xml:space="preserve">ตัวบ่งชี้ 4.1 </t>
    </r>
    <r>
      <rPr>
        <sz val="14"/>
        <color theme="1"/>
        <rFont val="TH SarabunPSK"/>
        <family val="2"/>
      </rPr>
      <t>การบริหารและพัฒนาอาจารย์</t>
    </r>
  </si>
  <si>
    <r>
      <rPr>
        <b/>
        <sz val="14"/>
        <color theme="1"/>
        <rFont val="TH SarabunPSK"/>
        <family val="2"/>
      </rPr>
      <t>ตัวบ่งชี้ 4.2</t>
    </r>
    <r>
      <rPr>
        <sz val="14"/>
        <color theme="1"/>
        <rFont val="TH SarabunPSK"/>
        <family val="2"/>
      </rPr>
      <t xml:space="preserve"> คุณภาพอาจารย์</t>
    </r>
  </si>
  <si>
    <r>
      <rPr>
        <b/>
        <sz val="14"/>
        <color theme="1"/>
        <rFont val="TH SarabunPSK"/>
        <family val="2"/>
      </rPr>
      <t xml:space="preserve">ตัวบ่งชี้ 3.1 </t>
    </r>
    <r>
      <rPr>
        <sz val="14"/>
        <color theme="1"/>
        <rFont val="TH SarabunPSK"/>
        <family val="2"/>
      </rPr>
      <t>การรับนักศึกษา</t>
    </r>
  </si>
  <si>
    <r>
      <rPr>
        <b/>
        <sz val="14"/>
        <color theme="1"/>
        <rFont val="TH SarabunPSK"/>
        <family val="2"/>
      </rPr>
      <t>ตัวบ่งชี้ 3.2</t>
    </r>
    <r>
      <rPr>
        <sz val="14"/>
        <color theme="1"/>
        <rFont val="TH SarabunPSK"/>
        <family val="2"/>
      </rPr>
      <t xml:space="preserve"> การส่งเสริมและพัฒนานักศึกษา</t>
    </r>
  </si>
  <si>
    <r>
      <rPr>
        <b/>
        <sz val="14"/>
        <color theme="1"/>
        <rFont val="TH SarabunPSK"/>
        <family val="2"/>
      </rPr>
      <t>ตัวบ่งชี้ 3.3</t>
    </r>
    <r>
      <rPr>
        <sz val="14"/>
        <color theme="1"/>
        <rFont val="TH SarabunPSK"/>
        <family val="2"/>
      </rPr>
      <t xml:space="preserve"> ผลที่เกิดกับนักศึกษา</t>
    </r>
  </si>
  <si>
    <r>
      <t>ตัวบ่งชี้ที่ 2.3</t>
    </r>
    <r>
      <rPr>
        <sz val="14"/>
        <color theme="1"/>
        <rFont val="TH SarabunPSK"/>
        <family val="2"/>
      </rPr>
      <t xml:space="preserve">  ผลงานทางวิชาการของอาจารย์ประจำและนักวิจัย</t>
    </r>
  </si>
  <si>
    <r>
      <t xml:space="preserve">ตัวบ่งชี้ที่ 3.1 </t>
    </r>
    <r>
      <rPr>
        <sz val="14"/>
        <color theme="1"/>
        <rFont val="TH SarabunPSK"/>
        <family val="2"/>
      </rPr>
      <t>การบริการวิชาการแก่สังคม</t>
    </r>
  </si>
  <si>
    <r>
      <t xml:space="preserve">ตัวบ่งชี้ที่ 4.1 </t>
    </r>
    <r>
      <rPr>
        <sz val="14"/>
        <color theme="1"/>
        <rFont val="TH SarabunPSK"/>
        <family val="2"/>
      </rPr>
      <t xml:space="preserve">ระบบและกลไกการทำนุบำรุงศิลปะและวัฒนธรรม </t>
    </r>
  </si>
  <si>
    <r>
      <t xml:space="preserve">ตัวบ่งชี้ที่ 5.1 </t>
    </r>
    <r>
      <rPr>
        <sz val="14"/>
        <color theme="1"/>
        <rFont val="TH SarabunPSK"/>
        <family val="2"/>
      </rPr>
      <t>การบริหารของคณะเพื่อการกำกับติดตามผลลัพธ์ตามพันธกิจ กลุ่มสถาบัน และเอกลักษณ์ของคณะ</t>
    </r>
    <r>
      <rPr>
        <b/>
        <sz val="14"/>
        <color theme="1"/>
        <rFont val="TH SarabunPSK"/>
        <family val="2"/>
      </rPr>
      <t xml:space="preserve"> </t>
    </r>
  </si>
  <si>
    <r>
      <t xml:space="preserve">ตัวบ่งชี้ที่  5.2 </t>
    </r>
    <r>
      <rPr>
        <sz val="14"/>
        <color theme="1"/>
        <rFont val="TH SarabunPSK"/>
        <family val="2"/>
      </rPr>
      <t xml:space="preserve"> ระบบกำกับการประกันคุณภาพหลักสูตร </t>
    </r>
  </si>
  <si>
    <r>
      <t xml:space="preserve">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</si>
  <si>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t xml:space="preserve">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</si>
  <si>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rPr>
        <b/>
        <sz val="14"/>
        <color theme="1"/>
        <rFont val="TH SarabunPSK"/>
        <family val="2"/>
      </rPr>
      <t xml:space="preserve">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</si>
  <si>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</si>
  <si>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</si>
  <si>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</si>
  <si>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    - ร้อยละของอาจารย์ประจำหลักสูตรที่ดำรงตำแหน่งทางวิชาการ</t>
  </si>
  <si>
    <t xml:space="preserve">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</si>
  <si>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r>
      <rPr>
        <b/>
        <sz val="14"/>
        <color theme="1"/>
        <rFont val="TH SarabunPSK"/>
        <family val="2"/>
      </rPr>
      <t>ตัวบ่งชี้ 5.1</t>
    </r>
    <r>
      <rPr>
        <sz val="14"/>
        <color theme="1"/>
        <rFont val="TH SarabunPSK"/>
        <family val="2"/>
      </rPr>
      <t xml:space="preserve"> สาระของรายวิชาในหลักสูตร</t>
    </r>
  </si>
  <si>
    <r>
      <rPr>
        <b/>
        <sz val="14"/>
        <color theme="1"/>
        <rFont val="TH SarabunPSK"/>
        <family val="2"/>
      </rPr>
      <t>ตัวบ่งชี้ 5.2</t>
    </r>
    <r>
      <rPr>
        <sz val="14"/>
        <color theme="1"/>
        <rFont val="TH SarabunPSK"/>
        <family val="2"/>
      </rPr>
      <t xml:space="preserve"> การวางระบบผู้สอนและกระบวนการจัดการเรียนการสอน</t>
    </r>
  </si>
  <si>
    <r>
      <rPr>
        <b/>
        <sz val="14"/>
        <color theme="1"/>
        <rFont val="TH SarabunPSK"/>
        <family val="2"/>
      </rPr>
      <t>ตัวบ่งชี้ 5.3</t>
    </r>
    <r>
      <rPr>
        <sz val="14"/>
        <color theme="1"/>
        <rFont val="TH SarabunPSK"/>
        <family val="2"/>
      </rPr>
      <t xml:space="preserve"> การประเมินผู้เรียน</t>
    </r>
  </si>
  <si>
    <r>
      <rPr>
        <b/>
        <sz val="14"/>
        <color theme="1"/>
        <rFont val="TH SarabunPSK"/>
        <family val="2"/>
      </rPr>
      <t>ตัวบ่งชี้ 5.4</t>
    </r>
    <r>
      <rPr>
        <sz val="14"/>
        <color theme="1"/>
        <rFont val="TH SarabunPSK"/>
        <family val="2"/>
      </rPr>
      <t xml:space="preserve"> ผลการดำเนินงานหลักสูตรตามกรอบมาตรฐานคุณวุฒิระดับอุดมศึกษาแห่งชาติ</t>
    </r>
  </si>
  <si>
    <t xml:space="preserve">คะแนนเฉลี่ยองค์ประกอบที่ 6 </t>
  </si>
  <si>
    <t>องค์ประกอบที่ 6  สิ่งสนับสนุนการเรียนรู้</t>
  </si>
  <si>
    <t xml:space="preserve">   (1)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</si>
  <si>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(2) มีรายละเอียดของหลักสูตร ตามแบบ มคอ.2ที่สอดคล้องกับกรอบมาตรฐานคุณวุฒิระดับอุดมศึกษาแห่งชาติ หรือมาตรฐานคุณวุฒิสาขา/สาขาวิชา   (ถ้ามี) </t>
  </si>
  <si>
    <t xml:space="preserve">   (3)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</si>
  <si>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(4) จัดทำรายงานผลการดำเนินการของรายวิชาและรายงานผลการดำเนินงานประสบการณ์ภาคสนาม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หลังสิ้นสุดภาคการศึกษาที่เปิดสอนให้ครบทุกรายวิชา</t>
  </si>
  <si>
    <t xml:space="preserve">   (6) มีการทวนสอบผลสัมฤทธิ์ของนักศึกษาตามมาตรฐานผลการเรียนรู้ที่กำหนดใน มคอ.3 และ มคอ. 4 (ถ้ามี) อย่างน้อยร้อยละ 25 ของรายวิชาที่เปิดสอนในแต่ละปีการศึกษา</t>
  </si>
  <si>
    <t xml:space="preserve">   (7)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</si>
  <si>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(8) อาจารย์ใหม่ (ถ้ามี) ทุกคนได้รับการปฐมนิเทศหรือคำแนะนำด้านการจัดการเรียนการสอน *</t>
  </si>
  <si>
    <t xml:space="preserve">   (9)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</si>
  <si>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(10)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</si>
  <si>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(11)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</si>
  <si>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(12) ระดับความพึงพอใจของผู้ใช้บัณฑิตที่มีต่อบัณฑิตใหม่  เฉลี่ยไม่น้อยกว่า 3.5 จากคะแนนเต็ม 5.0 *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</si>
  <si>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การรับนักศึกษา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</si>
  <si>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การเตรียมความพร้อมก่อนเข้าศึกษา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</si>
  <si>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การควบคุมการดูแลการให้คำปรึกษาวิชาการและแนะแนวแก่นักศึกษาในระดับปริญญาตรี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</si>
  <si>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การควบคุมดูแลการให้คำปรึกษาวิทยานิพนธ์ และการค้นคว้าอิสระในระดับบัณฑิตศึกษา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</si>
  <si>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การพัฒนาศักยภาพนักศึกษา และการเสริมสร้างทักษะการเรียนรู้ในศตวรรษที่ 21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</si>
  <si>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ความพึงพอใจและผลการจัดการข้อร้องเรียนของนักศึกษา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</si>
  <si>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อัตราการสำเร็จการศึกษา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</si>
  <si>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อัตราการคงอยู่ของนักศึกษาในหลักสูตร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</si>
  <si>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ระบบการรับและแต่งตั้งอาจารย์ประจำหลักสูตร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</si>
  <si>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ระบบการบริหารอาจารย์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</si>
  <si>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ระบบการส่งเสริมและพัฒนาอาจารย์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</si>
  <si>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หลักคิดในการออกแบบหลักสูตร  ข้อมูลที่ใช้ในการพัฒนาหลักสูตรและวัตถุประสงค์ของหลักสูตร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</si>
  <si>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การปรับปรุงหลักสูตรให้ทันสมัยตามความก้าวหน้าในศาสตร์สาขานั้น ๆ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</si>
  <si>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การพิจารณาอนุมัติหัวข้อวิทยานิพนธ์และการค้นคว้าอิสระในระดับบัณฑิตศึกษา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</si>
  <si>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 ติดตาม และตรวจสอบการจัดทำ มคอ. 3 และ มคอ. 4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</si>
  <si>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การแต่งตั้งอาจารย์ที่ปรึกษาวิทยานิพนธ์ 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</si>
  <si>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การกำกับกระบวนการเรียนการสอน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</si>
  <si>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การจัดการเรียนการสอนที่มีการฝึกปฏิบัติ 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</si>
  <si>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การบูรณาการพันธกิจต่างๆ กับการเรียนการสอนในระดับปริญญาตรี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</si>
  <si>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</si>
  <si>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การพิจารณากำหนดผู้สอน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</si>
  <si>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- การตรวจสอบการประเมินผลการเรียนรู้ของนักศึกษา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</si>
  <si>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การประเมินผลการเรียนรู้ตามกรอบมาตรฐานคุณวุฒิ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</si>
  <si>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การกำกับการประเมินการจัดการเรียนการสอน และประเมินหลักสุตร (มคอ. 5  มคอ. 6 และ 
มคอ. 7)
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</si>
  <si>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การประเมินวิทยานิพนธ์และและการค้นคว้าอิสระในระดับบัณฑิตศึกษา</t>
    </r>
  </si>
  <si>
    <t xml:space="preserve">   (5) จัดทำรายงานผลการดำเนินการของหลักสูตรตามแบบ มคอ.7 ภายใน 60 วันหลังสิ้นสุดปีการศึกษา</t>
  </si>
  <si>
    <r>
      <t xml:space="preserve">    </t>
    </r>
    <r>
      <rPr>
        <b/>
        <sz val="12"/>
        <rFont val="TH SarabunPSK"/>
        <family val="2"/>
      </rPr>
      <t xml:space="preserve">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</si>
  <si>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r>
      <t xml:space="preserve">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</si>
  <si>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r>
      <rPr>
        <b/>
        <sz val="14"/>
        <rFont val="TH SarabunPSK"/>
        <family val="2"/>
      </rPr>
      <t>ตัวบ่งชี้ 4.3</t>
    </r>
    <r>
      <rPr>
        <sz val="14"/>
        <rFont val="TH SarabunPSK"/>
        <family val="2"/>
      </rPr>
      <t xml:space="preserve"> ผลที่เกิดกับอาจารย์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</si>
  <si>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</si>
  <si>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 - จำนวนสิ่งสนับสนุนการเรียนรู้ที่เพียงพอและเหมาะสมต่อการจัดการเรียนการสอน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</si>
  <si>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กระบวนการปรับปรุงตามผลการประเมินความพึงพอใจของนักศึกษาและอาจารย์ต่อสิ่งสนับสนุนการเรียนรู้</t>
    </r>
  </si>
  <si>
    <t xml:space="preserve">                                          หมายเหตุ : </t>
  </si>
</sst>
</file>

<file path=xl/styles.xml><?xml version="1.0" encoding="utf-8"?>
<styleSheet xmlns="http://schemas.openxmlformats.org/spreadsheetml/2006/main">
  <fonts count="26">
    <font>
      <sz val="11"/>
      <color theme="1"/>
      <name val="Tahoma"/>
      <family val="2"/>
      <charset val="222"/>
      <scheme val="minor"/>
    </font>
    <font>
      <b/>
      <sz val="18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2"/>
      <color theme="1"/>
      <name val="TH SarabunPSK"/>
      <family val="2"/>
    </font>
    <font>
      <b/>
      <sz val="12"/>
      <color theme="1"/>
      <name val="Wingdings 2"/>
      <family val="1"/>
      <charset val="2"/>
    </font>
    <font>
      <sz val="12"/>
      <color theme="1"/>
      <name val="Wingdings 2"/>
      <family val="1"/>
      <charset val="2"/>
    </font>
    <font>
      <sz val="15"/>
      <color theme="1"/>
      <name val="TH SarabunPSK"/>
      <family val="2"/>
    </font>
    <font>
      <b/>
      <sz val="13"/>
      <color theme="1"/>
      <name val="TH SarabunPSK"/>
      <family val="2"/>
    </font>
    <font>
      <b/>
      <sz val="14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i/>
      <sz val="16"/>
      <name val="TH SarabunPSK"/>
      <family val="2"/>
    </font>
    <font>
      <sz val="16"/>
      <color rgb="FF0000FF"/>
      <name val="TH SarabunPSK"/>
      <family val="2"/>
    </font>
    <font>
      <b/>
      <sz val="16"/>
      <color rgb="FFFF0000"/>
      <name val="TH SarabunPSK"/>
      <family val="2"/>
    </font>
    <font>
      <b/>
      <u/>
      <sz val="14"/>
      <color rgb="FF0000FF"/>
      <name val="TH SarabunPSK"/>
      <family val="2"/>
    </font>
    <font>
      <sz val="14"/>
      <color rgb="FF0000FF"/>
      <name val="TH SarabunPSK"/>
      <family val="2"/>
    </font>
    <font>
      <b/>
      <sz val="14"/>
      <color rgb="FF0000FF"/>
      <name val="TH SarabunPSK"/>
      <family val="2"/>
    </font>
    <font>
      <sz val="14"/>
      <name val="TH SarabunPSK"/>
      <family val="2"/>
    </font>
    <font>
      <b/>
      <sz val="14"/>
      <color rgb="FFFF0000"/>
      <name val="TH SarabunPSK"/>
      <family val="2"/>
    </font>
    <font>
      <sz val="12"/>
      <name val="TH SarabunPSK"/>
      <family val="2"/>
    </font>
    <font>
      <b/>
      <sz val="12"/>
      <name val="TH SarabunPSK"/>
      <family val="2"/>
    </font>
  </fonts>
  <fills count="1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5" fillId="0" borderId="0" xfId="0" applyFont="1"/>
    <xf numFmtId="0" fontId="5" fillId="4" borderId="6" xfId="0" applyFont="1" applyFill="1" applyBorder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4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4" borderId="7" xfId="0" applyFont="1" applyFill="1" applyBorder="1" applyAlignment="1">
      <alignment horizontal="center" vertical="top" wrapText="1"/>
    </xf>
    <xf numFmtId="0" fontId="12" fillId="5" borderId="4" xfId="0" applyFont="1" applyFill="1" applyBorder="1" applyAlignment="1">
      <alignment horizontal="center"/>
    </xf>
    <xf numFmtId="0" fontId="14" fillId="6" borderId="3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/>
    </xf>
    <xf numFmtId="0" fontId="13" fillId="6" borderId="3" xfId="0" applyFont="1" applyFill="1" applyBorder="1" applyAlignment="1" applyProtection="1">
      <alignment horizontal="center" vertical="top" wrapText="1"/>
    </xf>
    <xf numFmtId="0" fontId="13" fillId="6" borderId="1" xfId="0" applyFont="1" applyFill="1" applyBorder="1" applyAlignment="1" applyProtection="1">
      <alignment horizontal="center" vertical="top"/>
    </xf>
    <xf numFmtId="0" fontId="13" fillId="6" borderId="2" xfId="0" applyFont="1" applyFill="1" applyBorder="1" applyAlignment="1" applyProtection="1">
      <alignment horizontal="center" vertical="top" wrapText="1"/>
    </xf>
    <xf numFmtId="0" fontId="13" fillId="7" borderId="1" xfId="0" applyFont="1" applyFill="1" applyBorder="1" applyAlignment="1" applyProtection="1">
      <alignment vertical="center"/>
    </xf>
    <xf numFmtId="0" fontId="14" fillId="7" borderId="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left" vertical="top" wrapText="1" indent="1"/>
    </xf>
    <xf numFmtId="2" fontId="14" fillId="7" borderId="1" xfId="0" applyNumberFormat="1" applyFont="1" applyFill="1" applyBorder="1" applyAlignment="1" applyProtection="1">
      <alignment horizontal="center" vertical="top" wrapText="1"/>
    </xf>
    <xf numFmtId="2" fontId="17" fillId="0" borderId="1" xfId="0" applyNumberFormat="1" applyFont="1" applyBorder="1" applyAlignment="1" applyProtection="1">
      <alignment horizontal="center" vertical="top" wrapText="1"/>
      <protection locked="0"/>
    </xf>
    <xf numFmtId="2" fontId="15" fillId="0" borderId="1" xfId="0" applyNumberFormat="1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top" wrapText="1"/>
      <protection locked="0"/>
    </xf>
    <xf numFmtId="0" fontId="13" fillId="7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top" wrapText="1"/>
    </xf>
    <xf numFmtId="2" fontId="17" fillId="0" borderId="1" xfId="0" applyNumberFormat="1" applyFont="1" applyBorder="1" applyAlignment="1" applyProtection="1">
      <alignment horizontal="center" vertical="top"/>
      <protection locked="0"/>
    </xf>
    <xf numFmtId="0" fontId="3" fillId="9" borderId="1" xfId="0" applyFont="1" applyFill="1" applyBorder="1" applyAlignment="1" applyProtection="1">
      <alignment vertical="center" wrapText="1"/>
    </xf>
    <xf numFmtId="2" fontId="17" fillId="5" borderId="1" xfId="0" applyNumberFormat="1" applyFont="1" applyFill="1" applyBorder="1" applyAlignment="1" applyProtection="1">
      <alignment horizontal="center" vertical="center"/>
    </xf>
    <xf numFmtId="2" fontId="3" fillId="5" borderId="1" xfId="0" applyNumberFormat="1" applyFont="1" applyFill="1" applyBorder="1" applyAlignment="1" applyProtection="1">
      <alignment horizontal="center" vertical="center"/>
    </xf>
    <xf numFmtId="2" fontId="15" fillId="9" borderId="1" xfId="0" applyNumberFormat="1" applyFont="1" applyFill="1" applyBorder="1" applyAlignment="1" applyProtection="1">
      <alignment horizontal="center" vertical="center" wrapText="1"/>
    </xf>
    <xf numFmtId="0" fontId="15" fillId="9" borderId="1" xfId="0" applyFont="1" applyFill="1" applyBorder="1" applyAlignment="1" applyProtection="1">
      <alignment vertical="top" wrapText="1"/>
      <protection locked="0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center"/>
      <protection locked="0"/>
    </xf>
    <xf numFmtId="2" fontId="17" fillId="9" borderId="1" xfId="0" applyNumberFormat="1" applyFont="1" applyFill="1" applyBorder="1" applyAlignment="1" applyProtection="1">
      <alignment horizontal="center" vertical="center"/>
      <protection locked="0"/>
    </xf>
    <xf numFmtId="0" fontId="17" fillId="9" borderId="1" xfId="0" applyFont="1" applyFill="1" applyBorder="1" applyAlignment="1" applyProtection="1">
      <alignment horizontal="center" vertical="center"/>
      <protection locked="0"/>
    </xf>
    <xf numFmtId="2" fontId="14" fillId="7" borderId="1" xfId="0" applyNumberFormat="1" applyFont="1" applyFill="1" applyBorder="1" applyAlignment="1" applyProtection="1">
      <alignment horizontal="center" vertical="center" wrapText="1"/>
    </xf>
    <xf numFmtId="0" fontId="15" fillId="9" borderId="1" xfId="0" applyFont="1" applyFill="1" applyBorder="1" applyAlignment="1" applyProtection="1">
      <alignment horizontal="center" vertical="center"/>
    </xf>
    <xf numFmtId="0" fontId="17" fillId="9" borderId="1" xfId="0" applyFont="1" applyFill="1" applyBorder="1" applyAlignment="1" applyProtection="1">
      <alignment horizontal="center" vertical="top" wrapText="1"/>
      <protection locked="0"/>
    </xf>
    <xf numFmtId="0" fontId="15" fillId="0" borderId="3" xfId="0" applyFont="1" applyBorder="1" applyAlignment="1" applyProtection="1">
      <alignment vertical="top" wrapText="1"/>
    </xf>
    <xf numFmtId="2" fontId="13" fillId="10" borderId="1" xfId="0" applyNumberFormat="1" applyFont="1" applyFill="1" applyBorder="1" applyAlignment="1" applyProtection="1">
      <alignment horizontal="center" vertical="center"/>
    </xf>
    <xf numFmtId="0" fontId="18" fillId="10" borderId="1" xfId="0" applyFont="1" applyFill="1" applyBorder="1" applyAlignment="1" applyProtection="1">
      <alignment horizontal="center" vertical="center"/>
      <protection locked="0"/>
    </xf>
    <xf numFmtId="0" fontId="2" fillId="11" borderId="2" xfId="0" applyFont="1" applyFill="1" applyBorder="1" applyAlignment="1">
      <alignment horizontal="center" vertical="top" wrapText="1"/>
    </xf>
    <xf numFmtId="0" fontId="2" fillId="11" borderId="13" xfId="0" applyFont="1" applyFill="1" applyBorder="1" applyAlignment="1">
      <alignment horizontal="center" vertical="top" wrapText="1"/>
    </xf>
    <xf numFmtId="0" fontId="2" fillId="11" borderId="14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/>
    <xf numFmtId="0" fontId="12" fillId="5" borderId="6" xfId="0" applyFont="1" applyFill="1" applyBorder="1"/>
    <xf numFmtId="0" fontId="12" fillId="5" borderId="4" xfId="0" applyFont="1" applyFill="1" applyBorder="1"/>
    <xf numFmtId="0" fontId="15" fillId="0" borderId="0" xfId="0" applyFont="1" applyBorder="1" applyAlignment="1" applyProtection="1">
      <alignment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3" fillId="0" borderId="0" xfId="0" applyFont="1" applyBorder="1" applyAlignment="1" applyProtection="1">
      <alignment horizontal="left" vertical="top" wrapText="1" indent="1"/>
    </xf>
    <xf numFmtId="0" fontId="15" fillId="0" borderId="2" xfId="0" applyFont="1" applyBorder="1" applyAlignment="1" applyProtection="1">
      <alignment vertical="top" wrapText="1"/>
    </xf>
    <xf numFmtId="0" fontId="15" fillId="9" borderId="3" xfId="0" applyFont="1" applyFill="1" applyBorder="1" applyAlignment="1" applyProtection="1">
      <alignment vertical="top" wrapText="1"/>
    </xf>
    <xf numFmtId="0" fontId="15" fillId="9" borderId="2" xfId="0" applyFont="1" applyFill="1" applyBorder="1" applyAlignment="1" applyProtection="1">
      <alignment vertical="top" wrapText="1"/>
    </xf>
    <xf numFmtId="0" fontId="3" fillId="0" borderId="3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19" fillId="0" borderId="6" xfId="0" applyFont="1" applyFill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 wrapText="1" indent="1"/>
    </xf>
    <xf numFmtId="0" fontId="19" fillId="0" borderId="6" xfId="0" applyFont="1" applyFill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 indent="1"/>
    </xf>
    <xf numFmtId="0" fontId="2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5" fillId="12" borderId="6" xfId="0" applyFont="1" applyFill="1" applyBorder="1" applyAlignment="1">
      <alignment vertical="top" wrapText="1"/>
    </xf>
    <xf numFmtId="0" fontId="5" fillId="12" borderId="7" xfId="0" applyFont="1" applyFill="1" applyBorder="1" applyAlignment="1">
      <alignment horizontal="center" vertical="top" wrapText="1"/>
    </xf>
    <xf numFmtId="0" fontId="5" fillId="12" borderId="7" xfId="0" applyFont="1" applyFill="1" applyBorder="1" applyAlignment="1">
      <alignment vertical="top" wrapText="1"/>
    </xf>
    <xf numFmtId="0" fontId="5" fillId="12" borderId="4" xfId="0" applyFont="1" applyFill="1" applyBorder="1" applyAlignment="1">
      <alignment vertical="top" wrapText="1"/>
    </xf>
    <xf numFmtId="0" fontId="2" fillId="13" borderId="7" xfId="0" applyFont="1" applyFill="1" applyBorder="1" applyAlignment="1">
      <alignment horizontal="center" vertical="top" wrapText="1"/>
    </xf>
    <xf numFmtId="0" fontId="2" fillId="13" borderId="4" xfId="0" applyFont="1" applyFill="1" applyBorder="1" applyAlignment="1">
      <alignment horizontal="center" vertical="top" wrapText="1"/>
    </xf>
    <xf numFmtId="0" fontId="6" fillId="13" borderId="7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top" wrapText="1"/>
    </xf>
    <xf numFmtId="0" fontId="2" fillId="13" borderId="13" xfId="0" applyFont="1" applyFill="1" applyBorder="1" applyAlignment="1">
      <alignment horizontal="center" vertical="top" wrapText="1"/>
    </xf>
    <xf numFmtId="0" fontId="2" fillId="13" borderId="14" xfId="0" applyFont="1" applyFill="1" applyBorder="1" applyAlignment="1">
      <alignment horizontal="center" vertical="top" wrapText="1"/>
    </xf>
    <xf numFmtId="2" fontId="20" fillId="13" borderId="1" xfId="0" applyNumberFormat="1" applyFont="1" applyFill="1" applyBorder="1" applyAlignment="1">
      <alignment horizontal="center" vertical="top" wrapText="1"/>
    </xf>
    <xf numFmtId="0" fontId="2" fillId="13" borderId="1" xfId="0" applyFont="1" applyFill="1" applyBorder="1" applyAlignment="1">
      <alignment horizontal="center" vertical="top" wrapText="1"/>
    </xf>
    <xf numFmtId="0" fontId="2" fillId="9" borderId="3" xfId="0" applyFont="1" applyFill="1" applyBorder="1" applyAlignment="1" applyProtection="1">
      <alignment vertical="center" wrapText="1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20" fillId="9" borderId="1" xfId="0" applyFont="1" applyFill="1" applyBorder="1" applyAlignment="1" applyProtection="1">
      <alignment horizontal="center" vertical="top" wrapText="1"/>
      <protection locked="0"/>
    </xf>
    <xf numFmtId="0" fontId="5" fillId="12" borderId="6" xfId="0" applyFont="1" applyFill="1" applyBorder="1" applyAlignment="1">
      <alignment vertical="top"/>
    </xf>
    <xf numFmtId="0" fontId="0" fillId="14" borderId="11" xfId="0" applyFill="1" applyBorder="1"/>
    <xf numFmtId="0" fontId="0" fillId="14" borderId="13" xfId="0" applyFill="1" applyBorder="1"/>
    <xf numFmtId="0" fontId="0" fillId="14" borderId="12" xfId="0" applyFill="1" applyBorder="1"/>
    <xf numFmtId="0" fontId="0" fillId="14" borderId="14" xfId="0" applyFill="1" applyBorder="1"/>
    <xf numFmtId="0" fontId="15" fillId="9" borderId="6" xfId="0" applyFont="1" applyFill="1" applyBorder="1" applyAlignment="1" applyProtection="1">
      <alignment horizontal="center" vertical="center"/>
    </xf>
    <xf numFmtId="2" fontId="5" fillId="10" borderId="1" xfId="0" applyNumberFormat="1" applyFont="1" applyFill="1" applyBorder="1" applyAlignment="1" applyProtection="1">
      <alignment horizontal="center" vertical="center"/>
    </xf>
    <xf numFmtId="0" fontId="23" fillId="10" borderId="1" xfId="0" applyFont="1" applyFill="1" applyBorder="1" applyAlignment="1" applyProtection="1">
      <alignment horizontal="center" vertical="center"/>
      <protection locked="0"/>
    </xf>
    <xf numFmtId="0" fontId="24" fillId="0" borderId="1" xfId="0" applyFont="1" applyBorder="1" applyAlignment="1" applyProtection="1">
      <alignment vertical="top" wrapText="1"/>
    </xf>
    <xf numFmtId="0" fontId="24" fillId="0" borderId="3" xfId="0" applyFont="1" applyBorder="1" applyAlignment="1" applyProtection="1">
      <alignment vertical="top" wrapText="1"/>
    </xf>
    <xf numFmtId="0" fontId="5" fillId="0" borderId="0" xfId="0" applyFont="1" applyAlignment="1">
      <alignment horizontal="left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5" fillId="11" borderId="6" xfId="0" applyFont="1" applyFill="1" applyBorder="1" applyAlignment="1">
      <alignment horizontal="center" vertical="top" wrapText="1"/>
    </xf>
    <xf numFmtId="0" fontId="5" fillId="11" borderId="7" xfId="0" applyFont="1" applyFill="1" applyBorder="1" applyAlignment="1">
      <alignment horizontal="center" vertical="top" wrapText="1"/>
    </xf>
    <xf numFmtId="0" fontId="5" fillId="11" borderId="4" xfId="0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vertical="top" wrapText="1"/>
    </xf>
    <xf numFmtId="0" fontId="12" fillId="5" borderId="6" xfId="0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/>
    </xf>
    <xf numFmtId="0" fontId="14" fillId="6" borderId="2" xfId="0" applyFont="1" applyFill="1" applyBorder="1" applyAlignment="1" applyProtection="1">
      <alignment horizontal="center" vertical="top" wrapText="1"/>
    </xf>
    <xf numFmtId="0" fontId="14" fillId="6" borderId="1" xfId="0" applyFont="1" applyFill="1" applyBorder="1" applyAlignment="1" applyProtection="1">
      <alignment horizontal="center" vertical="top" wrapText="1"/>
    </xf>
    <xf numFmtId="0" fontId="13" fillId="7" borderId="1" xfId="0" applyFont="1" applyFill="1" applyBorder="1" applyAlignment="1" applyProtection="1">
      <alignment horizontal="right" vertical="center"/>
    </xf>
    <xf numFmtId="2" fontId="17" fillId="0" borderId="6" xfId="0" applyNumberFormat="1" applyFont="1" applyBorder="1" applyAlignment="1" applyProtection="1">
      <alignment horizontal="center" vertical="top"/>
      <protection locked="0"/>
    </xf>
    <xf numFmtId="2" fontId="17" fillId="0" borderId="4" xfId="0" applyNumberFormat="1" applyFont="1" applyBorder="1" applyAlignment="1" applyProtection="1">
      <alignment horizontal="center" vertical="top"/>
      <protection locked="0"/>
    </xf>
    <xf numFmtId="0" fontId="13" fillId="6" borderId="1" xfId="0" applyFont="1" applyFill="1" applyBorder="1" applyAlignment="1" applyProtection="1">
      <alignment horizontal="center" vertical="center" wrapText="1"/>
    </xf>
    <xf numFmtId="0" fontId="13" fillId="6" borderId="6" xfId="0" applyFont="1" applyFill="1" applyBorder="1" applyAlignment="1" applyProtection="1">
      <alignment horizontal="center" vertical="center" wrapText="1"/>
    </xf>
    <xf numFmtId="0" fontId="13" fillId="6" borderId="7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6" borderId="3" xfId="0" applyFont="1" applyFill="1" applyBorder="1" applyAlignment="1" applyProtection="1">
      <alignment horizontal="center" vertical="top" wrapText="1"/>
    </xf>
    <xf numFmtId="0" fontId="13" fillId="6" borderId="2" xfId="0" applyFont="1" applyFill="1" applyBorder="1" applyAlignment="1" applyProtection="1">
      <alignment horizontal="center" vertical="top" wrapText="1"/>
    </xf>
    <xf numFmtId="0" fontId="15" fillId="8" borderId="6" xfId="0" applyFont="1" applyFill="1" applyBorder="1" applyAlignment="1" applyProtection="1">
      <alignment horizontal="center" vertical="top"/>
    </xf>
    <xf numFmtId="0" fontId="15" fillId="8" borderId="4" xfId="0" applyFont="1" applyFill="1" applyBorder="1" applyAlignment="1" applyProtection="1">
      <alignment horizontal="center" vertical="top"/>
    </xf>
    <xf numFmtId="0" fontId="15" fillId="0" borderId="6" xfId="0" applyFont="1" applyFill="1" applyBorder="1" applyAlignment="1" applyProtection="1">
      <alignment horizontal="center" vertical="top"/>
    </xf>
    <xf numFmtId="0" fontId="15" fillId="0" borderId="4" xfId="0" applyFont="1" applyFill="1" applyBorder="1" applyAlignment="1" applyProtection="1">
      <alignment horizontal="center" vertical="top"/>
    </xf>
    <xf numFmtId="0" fontId="13" fillId="7" borderId="1" xfId="0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top" wrapText="1"/>
      <protection locked="0"/>
    </xf>
    <xf numFmtId="2" fontId="17" fillId="0" borderId="6" xfId="0" applyNumberFormat="1" applyFont="1" applyBorder="1" applyAlignment="1" applyProtection="1">
      <alignment horizontal="center" vertical="top" wrapText="1"/>
      <protection locked="0"/>
    </xf>
    <xf numFmtId="2" fontId="17" fillId="0" borderId="4" xfId="0" applyNumberFormat="1" applyFont="1" applyBorder="1" applyAlignment="1" applyProtection="1">
      <alignment horizontal="center" vertical="top" wrapText="1"/>
      <protection locked="0"/>
    </xf>
    <xf numFmtId="2" fontId="17" fillId="0" borderId="1" xfId="0" applyNumberFormat="1" applyFont="1" applyBorder="1" applyAlignment="1" applyProtection="1">
      <alignment horizontal="center" vertical="center" wrapText="1"/>
      <protection locked="0"/>
    </xf>
    <xf numFmtId="2" fontId="15" fillId="0" borderId="3" xfId="0" applyNumberFormat="1" applyFont="1" applyBorder="1" applyAlignment="1" applyProtection="1">
      <alignment horizontal="center" vertical="center"/>
    </xf>
    <xf numFmtId="2" fontId="15" fillId="0" borderId="2" xfId="0" applyNumberFormat="1" applyFont="1" applyBorder="1" applyAlignment="1" applyProtection="1">
      <alignment horizontal="center" vertical="center"/>
    </xf>
    <xf numFmtId="2" fontId="15" fillId="9" borderId="3" xfId="0" applyNumberFormat="1" applyFont="1" applyFill="1" applyBorder="1" applyAlignment="1" applyProtection="1">
      <alignment horizontal="center" vertical="center"/>
    </xf>
    <xf numFmtId="2" fontId="15" fillId="9" borderId="2" xfId="0" applyNumberFormat="1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right" vertical="top" wrapText="1"/>
    </xf>
    <xf numFmtId="0" fontId="17" fillId="5" borderId="6" xfId="0" applyFont="1" applyFill="1" applyBorder="1" applyAlignment="1" applyProtection="1">
      <alignment horizontal="center" vertical="top" wrapText="1"/>
    </xf>
    <xf numFmtId="0" fontId="17" fillId="5" borderId="4" xfId="0" applyFont="1" applyFill="1" applyBorder="1" applyAlignment="1" applyProtection="1">
      <alignment horizontal="center" vertical="top" wrapText="1"/>
    </xf>
    <xf numFmtId="0" fontId="15" fillId="0" borderId="3" xfId="0" applyFont="1" applyBorder="1" applyAlignment="1" applyProtection="1">
      <alignment horizontal="center" vertical="top" wrapText="1"/>
      <protection locked="0"/>
    </xf>
    <xf numFmtId="0" fontId="15" fillId="0" borderId="2" xfId="0" applyFont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 applyProtection="1">
      <alignment vertical="top" wrapText="1"/>
    </xf>
    <xf numFmtId="2" fontId="17" fillId="5" borderId="6" xfId="0" applyNumberFormat="1" applyFont="1" applyFill="1" applyBorder="1" applyAlignment="1" applyProtection="1">
      <alignment horizontal="center" vertical="top" wrapText="1"/>
    </xf>
    <xf numFmtId="2" fontId="17" fillId="5" borderId="4" xfId="0" applyNumberFormat="1" applyFont="1" applyFill="1" applyBorder="1" applyAlignment="1" applyProtection="1">
      <alignment horizontal="center" vertical="top" wrapText="1"/>
    </xf>
    <xf numFmtId="0" fontId="13" fillId="10" borderId="1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2" fontId="13" fillId="10" borderId="3" xfId="0" applyNumberFormat="1" applyFont="1" applyFill="1" applyBorder="1" applyAlignment="1" applyProtection="1">
      <alignment horizontal="center" vertical="center" wrapText="1"/>
    </xf>
    <xf numFmtId="2" fontId="13" fillId="10" borderId="2" xfId="0" applyNumberFormat="1" applyFont="1" applyFill="1" applyBorder="1" applyAlignment="1" applyProtection="1">
      <alignment horizontal="center" vertical="center" wrapText="1"/>
    </xf>
    <xf numFmtId="2" fontId="13" fillId="10" borderId="3" xfId="0" applyNumberFormat="1" applyFont="1" applyFill="1" applyBorder="1" applyAlignment="1" applyProtection="1">
      <alignment horizontal="center" vertical="center"/>
    </xf>
    <xf numFmtId="2" fontId="13" fillId="10" borderId="2" xfId="0" applyNumberFormat="1" applyFont="1" applyFill="1" applyBorder="1" applyAlignment="1" applyProtection="1">
      <alignment horizontal="center" vertical="center"/>
    </xf>
    <xf numFmtId="0" fontId="15" fillId="9" borderId="3" xfId="0" applyFont="1" applyFill="1" applyBorder="1" applyAlignment="1" applyProtection="1">
      <alignment horizontal="center" vertical="center"/>
    </xf>
    <xf numFmtId="0" fontId="15" fillId="9" borderId="2" xfId="0" applyFont="1" applyFill="1" applyBorder="1" applyAlignment="1" applyProtection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2" fillId="0" borderId="9" xfId="0" applyFont="1" applyBorder="1" applyAlignment="1" applyProtection="1">
      <alignment horizontal="left" vertical="top" wrapText="1"/>
    </xf>
    <xf numFmtId="0" fontId="2" fillId="0" borderId="10" xfId="0" applyFont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left" vertical="top" wrapText="1"/>
    </xf>
    <xf numFmtId="2" fontId="20" fillId="0" borderId="12" xfId="0" applyNumberFormat="1" applyFont="1" applyBorder="1" applyAlignment="1" applyProtection="1">
      <alignment horizontal="center" vertical="top" wrapText="1"/>
      <protection locked="0"/>
    </xf>
    <xf numFmtId="2" fontId="20" fillId="0" borderId="15" xfId="0" applyNumberFormat="1" applyFont="1" applyBorder="1" applyAlignment="1" applyProtection="1">
      <alignment horizontal="center" vertical="top" wrapText="1"/>
      <protection locked="0"/>
    </xf>
    <xf numFmtId="2" fontId="20" fillId="0" borderId="14" xfId="0" applyNumberFormat="1" applyFont="1" applyBorder="1" applyAlignment="1" applyProtection="1">
      <alignment horizontal="center" vertical="top" wrapText="1"/>
      <protection locked="0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2" fontId="20" fillId="0" borderId="5" xfId="0" applyNumberFormat="1" applyFont="1" applyBorder="1" applyAlignment="1" applyProtection="1">
      <alignment horizontal="center" vertical="top" wrapText="1"/>
      <protection locked="0"/>
    </xf>
    <xf numFmtId="2" fontId="20" fillId="0" borderId="2" xfId="0" applyNumberFormat="1" applyFont="1" applyBorder="1" applyAlignment="1" applyProtection="1">
      <alignment horizontal="center" vertical="top" wrapText="1"/>
      <protection locked="0"/>
    </xf>
    <xf numFmtId="0" fontId="15" fillId="0" borderId="9" xfId="0" applyFont="1" applyBorder="1" applyAlignment="1" applyProtection="1">
      <alignment horizontal="center" vertical="top" wrapText="1"/>
      <protection locked="0"/>
    </xf>
    <xf numFmtId="0" fontId="15" fillId="0" borderId="10" xfId="0" applyFont="1" applyBorder="1" applyAlignment="1" applyProtection="1">
      <alignment horizontal="center" vertical="top" wrapText="1"/>
      <protection locked="0"/>
    </xf>
    <xf numFmtId="0" fontId="15" fillId="0" borderId="8" xfId="0" applyFont="1" applyBorder="1" applyAlignment="1" applyProtection="1">
      <alignment horizontal="center" vertical="top" wrapText="1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2" fillId="0" borderId="3" xfId="0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0" fontId="17" fillId="0" borderId="3" xfId="0" applyFont="1" applyBorder="1" applyAlignment="1" applyProtection="1">
      <alignment horizontal="center" vertical="top"/>
      <protection locked="0"/>
    </xf>
    <xf numFmtId="0" fontId="17" fillId="0" borderId="5" xfId="0" applyFont="1" applyBorder="1" applyAlignment="1" applyProtection="1">
      <alignment horizontal="center" vertical="top"/>
      <protection locked="0"/>
    </xf>
    <xf numFmtId="0" fontId="17" fillId="0" borderId="2" xfId="0" applyFont="1" applyBorder="1" applyAlignment="1" applyProtection="1">
      <alignment horizontal="center" vertical="top"/>
      <protection locked="0"/>
    </xf>
    <xf numFmtId="0" fontId="2" fillId="3" borderId="6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4" fillId="9" borderId="3" xfId="0" applyFont="1" applyFill="1" applyBorder="1" applyAlignment="1" applyProtection="1">
      <alignment horizontal="left" vertical="top" wrapText="1"/>
    </xf>
    <xf numFmtId="0" fontId="24" fillId="9" borderId="5" xfId="0" applyFont="1" applyFill="1" applyBorder="1" applyAlignment="1" applyProtection="1">
      <alignment horizontal="left" vertical="top" wrapText="1"/>
    </xf>
    <xf numFmtId="0" fontId="24" fillId="9" borderId="2" xfId="0" applyFont="1" applyFill="1" applyBorder="1" applyAlignment="1" applyProtection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4" fillId="0" borderId="3" xfId="0" applyFont="1" applyBorder="1" applyAlignment="1" applyProtection="1">
      <alignment horizontal="left" vertical="top" wrapText="1"/>
    </xf>
    <xf numFmtId="0" fontId="24" fillId="0" borderId="5" xfId="0" applyFont="1" applyBorder="1" applyAlignment="1" applyProtection="1">
      <alignment horizontal="left" vertical="top" wrapText="1"/>
    </xf>
    <xf numFmtId="0" fontId="24" fillId="0" borderId="2" xfId="0" applyFont="1" applyBorder="1" applyAlignment="1" applyProtection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21" fillId="0" borderId="6" xfId="0" applyFont="1" applyFill="1" applyBorder="1" applyAlignment="1">
      <alignment horizontal="center" vertical="top" wrapText="1"/>
    </xf>
    <xf numFmtId="0" fontId="21" fillId="0" borderId="7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2" fillId="0" borderId="3" xfId="0" applyNumberFormat="1" applyFont="1" applyBorder="1" applyAlignment="1" applyProtection="1">
      <alignment horizontal="left" vertical="top" wrapText="1"/>
    </xf>
    <xf numFmtId="0" fontId="22" fillId="0" borderId="5" xfId="0" applyNumberFormat="1" applyFont="1" applyBorder="1" applyAlignment="1" applyProtection="1">
      <alignment horizontal="left" vertical="top" wrapText="1"/>
    </xf>
    <xf numFmtId="0" fontId="22" fillId="0" borderId="3" xfId="0" applyFont="1" applyBorder="1" applyAlignment="1" applyProtection="1">
      <alignment horizontal="left" vertical="top" wrapText="1"/>
    </xf>
    <xf numFmtId="0" fontId="22" fillId="0" borderId="5" xfId="0" applyFont="1" applyBorder="1" applyAlignment="1" applyProtection="1">
      <alignment horizontal="left" vertical="top" wrapText="1"/>
    </xf>
    <xf numFmtId="0" fontId="22" fillId="0" borderId="2" xfId="0" applyFont="1" applyBorder="1" applyAlignment="1" applyProtection="1">
      <alignment horizontal="left" vertical="top" wrapText="1"/>
    </xf>
    <xf numFmtId="0" fontId="22" fillId="8" borderId="9" xfId="0" applyFont="1" applyFill="1" applyBorder="1" applyAlignment="1" applyProtection="1">
      <alignment horizontal="center" vertical="top"/>
    </xf>
    <xf numFmtId="0" fontId="22" fillId="8" borderId="12" xfId="0" applyFont="1" applyFill="1" applyBorder="1" applyAlignment="1" applyProtection="1">
      <alignment horizontal="center" vertical="top"/>
    </xf>
    <xf numFmtId="0" fontId="7" fillId="3" borderId="6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5" fillId="13" borderId="6" xfId="0" applyFont="1" applyFill="1" applyBorder="1" applyAlignment="1">
      <alignment horizontal="center" vertical="top" wrapText="1"/>
    </xf>
    <xf numFmtId="0" fontId="5" fillId="13" borderId="7" xfId="0" applyFont="1" applyFill="1" applyBorder="1" applyAlignment="1">
      <alignment horizontal="center" vertical="top" wrapText="1"/>
    </xf>
    <xf numFmtId="0" fontId="5" fillId="13" borderId="4" xfId="0" applyFont="1" applyFill="1" applyBorder="1" applyAlignment="1">
      <alignment horizontal="center" vertical="top" wrapText="1"/>
    </xf>
    <xf numFmtId="0" fontId="5" fillId="12" borderId="7" xfId="0" applyFont="1" applyFill="1" applyBorder="1" applyAlignment="1">
      <alignment horizontal="center" vertical="top" wrapText="1"/>
    </xf>
    <xf numFmtId="0" fontId="5" fillId="12" borderId="6" xfId="0" applyFont="1" applyFill="1" applyBorder="1" applyAlignment="1">
      <alignment horizontal="center" vertical="top" wrapText="1"/>
    </xf>
    <xf numFmtId="0" fontId="22" fillId="0" borderId="9" xfId="0" applyFont="1" applyBorder="1" applyAlignment="1" applyProtection="1">
      <alignment horizontal="left" vertical="top" wrapText="1"/>
    </xf>
    <xf numFmtId="0" fontId="22" fillId="0" borderId="8" xfId="0" applyFont="1" applyBorder="1" applyAlignment="1" applyProtection="1">
      <alignment horizontal="left" vertical="top" wrapText="1"/>
    </xf>
    <xf numFmtId="2" fontId="20" fillId="0" borderId="1" xfId="0" applyNumberFormat="1" applyFont="1" applyBorder="1" applyAlignment="1" applyProtection="1">
      <alignment horizontal="center" vertical="top" wrapText="1"/>
      <protection locked="0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center" vertical="center" wrapText="1"/>
    </xf>
    <xf numFmtId="2" fontId="20" fillId="0" borderId="5" xfId="0" applyNumberFormat="1" applyFont="1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6" fillId="13" borderId="3" xfId="0" applyFont="1" applyFill="1" applyBorder="1" applyAlignment="1">
      <alignment horizontal="center" vertical="center" wrapText="1"/>
    </xf>
    <xf numFmtId="0" fontId="6" fillId="13" borderId="5" xfId="0" applyFont="1" applyFill="1" applyBorder="1" applyAlignment="1">
      <alignment horizontal="center" vertical="center" wrapText="1"/>
    </xf>
    <xf numFmtId="0" fontId="6" fillId="13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5" fillId="13" borderId="8" xfId="0" applyFont="1" applyFill="1" applyBorder="1" applyAlignment="1">
      <alignment horizontal="center" vertical="center" wrapText="1"/>
    </xf>
    <xf numFmtId="0" fontId="6" fillId="13" borderId="6" xfId="0" applyFont="1" applyFill="1" applyBorder="1" applyAlignment="1">
      <alignment horizontal="center" vertical="center" wrapText="1"/>
    </xf>
    <xf numFmtId="0" fontId="6" fillId="13" borderId="4" xfId="0" applyFont="1" applyFill="1" applyBorder="1" applyAlignment="1">
      <alignment horizontal="center" vertical="center" wrapText="1"/>
    </xf>
    <xf numFmtId="2" fontId="17" fillId="0" borderId="3" xfId="0" applyNumberFormat="1" applyFont="1" applyBorder="1" applyAlignment="1" applyProtection="1">
      <alignment horizontal="center" vertical="center" wrapText="1"/>
    </xf>
    <xf numFmtId="2" fontId="17" fillId="0" borderId="5" xfId="0" applyNumberFormat="1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20" fillId="5" borderId="6" xfId="0" applyFont="1" applyFill="1" applyBorder="1" applyAlignment="1" applyProtection="1">
      <alignment horizontal="center" vertical="top" wrapText="1"/>
    </xf>
    <xf numFmtId="0" fontId="20" fillId="5" borderId="4" xfId="0" applyFont="1" applyFill="1" applyBorder="1" applyAlignment="1" applyProtection="1">
      <alignment horizontal="center" vertical="top" wrapText="1"/>
    </xf>
    <xf numFmtId="0" fontId="15" fillId="14" borderId="1" xfId="0" applyFont="1" applyFill="1" applyBorder="1" applyAlignment="1" applyProtection="1">
      <alignment vertical="top" wrapText="1"/>
    </xf>
    <xf numFmtId="0" fontId="5" fillId="10" borderId="1" xfId="0" applyFont="1" applyFill="1" applyBorder="1" applyAlignment="1" applyProtection="1">
      <alignment horizontal="center" vertical="center" wrapText="1"/>
    </xf>
    <xf numFmtId="0" fontId="2" fillId="10" borderId="3" xfId="0" applyFont="1" applyFill="1" applyBorder="1" applyAlignment="1" applyProtection="1">
      <alignment horizontal="center" vertical="center"/>
    </xf>
    <xf numFmtId="0" fontId="2" fillId="10" borderId="2" xfId="0" applyFont="1" applyFill="1" applyBorder="1" applyAlignment="1" applyProtection="1">
      <alignment horizontal="center" vertical="center"/>
    </xf>
    <xf numFmtId="2" fontId="5" fillId="10" borderId="3" xfId="0" applyNumberFormat="1" applyFont="1" applyFill="1" applyBorder="1" applyAlignment="1" applyProtection="1">
      <alignment horizontal="center" vertical="center" wrapText="1"/>
    </xf>
    <xf numFmtId="2" fontId="5" fillId="10" borderId="2" xfId="0" applyNumberFormat="1" applyFont="1" applyFill="1" applyBorder="1" applyAlignment="1" applyProtection="1">
      <alignment horizontal="center" vertical="center" wrapText="1"/>
    </xf>
    <xf numFmtId="2" fontId="5" fillId="10" borderId="3" xfId="0" applyNumberFormat="1" applyFont="1" applyFill="1" applyBorder="1" applyAlignment="1" applyProtection="1">
      <alignment horizontal="center" vertical="center"/>
    </xf>
    <xf numFmtId="2" fontId="5" fillId="10" borderId="2" xfId="0" applyNumberFormat="1" applyFont="1" applyFill="1" applyBorder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2"/>
  <sheetViews>
    <sheetView tabSelected="1" zoomScale="125" zoomScaleNormal="125" zoomScaleSheetLayoutView="120" workbookViewId="0">
      <selection activeCell="F29" sqref="F29:F34"/>
    </sheetView>
  </sheetViews>
  <sheetFormatPr defaultRowHeight="21"/>
  <cols>
    <col min="1" max="1" width="31.375" style="2" customWidth="1"/>
    <col min="2" max="2" width="8.5" style="2" customWidth="1"/>
    <col min="3" max="3" width="10.5" style="2" customWidth="1"/>
    <col min="4" max="4" width="9.25" style="2" customWidth="1"/>
    <col min="5" max="5" width="9" style="2"/>
    <col min="6" max="6" width="14.25" style="2" customWidth="1"/>
    <col min="7" max="7" width="19.375" style="2" customWidth="1"/>
    <col min="8" max="8" width="19" style="2" customWidth="1"/>
    <col min="9" max="16384" width="9" style="2"/>
  </cols>
  <sheetData>
    <row r="1" spans="1:8" ht="23.25">
      <c r="A1" s="113" t="s">
        <v>8</v>
      </c>
      <c r="B1" s="113"/>
      <c r="C1" s="113"/>
      <c r="D1" s="113"/>
      <c r="E1" s="113"/>
      <c r="F1" s="113"/>
      <c r="G1" s="113"/>
      <c r="H1" s="113"/>
    </row>
    <row r="2" spans="1:8" ht="23.25">
      <c r="A2" s="113" t="s">
        <v>7</v>
      </c>
      <c r="B2" s="113"/>
      <c r="C2" s="113"/>
      <c r="D2" s="113"/>
      <c r="E2" s="113"/>
      <c r="F2" s="113"/>
      <c r="G2" s="113"/>
      <c r="H2" s="113"/>
    </row>
    <row r="3" spans="1:8" ht="23.25">
      <c r="A3" s="114" t="s">
        <v>9</v>
      </c>
      <c r="B3" s="114"/>
      <c r="C3" s="114"/>
      <c r="D3" s="114"/>
      <c r="E3" s="114"/>
      <c r="F3" s="114"/>
      <c r="G3" s="114"/>
      <c r="H3" s="114"/>
    </row>
    <row r="4" spans="1:8" ht="29.25" customHeight="1">
      <c r="A4" s="115" t="s">
        <v>0</v>
      </c>
      <c r="B4" s="115" t="s">
        <v>20</v>
      </c>
      <c r="C4" s="121" t="s">
        <v>21</v>
      </c>
      <c r="D4" s="122"/>
      <c r="E4" s="122"/>
      <c r="F4" s="115" t="s">
        <v>26</v>
      </c>
      <c r="G4" s="118" t="s">
        <v>19</v>
      </c>
      <c r="H4" s="115" t="s">
        <v>1</v>
      </c>
    </row>
    <row r="5" spans="1:8">
      <c r="A5" s="116"/>
      <c r="B5" s="116"/>
      <c r="C5" s="125" t="s">
        <v>32</v>
      </c>
      <c r="D5" s="126"/>
      <c r="E5" s="127" t="s">
        <v>25</v>
      </c>
      <c r="F5" s="116"/>
      <c r="G5" s="119"/>
      <c r="H5" s="116"/>
    </row>
    <row r="6" spans="1:8" ht="21" customHeight="1">
      <c r="A6" s="116"/>
      <c r="B6" s="116"/>
      <c r="C6" s="10" t="s">
        <v>22</v>
      </c>
      <c r="D6" s="127" t="s">
        <v>24</v>
      </c>
      <c r="E6" s="128"/>
      <c r="F6" s="116"/>
      <c r="G6" s="119"/>
      <c r="H6" s="116"/>
    </row>
    <row r="7" spans="1:8">
      <c r="A7" s="117"/>
      <c r="B7" s="117"/>
      <c r="C7" s="10" t="s">
        <v>23</v>
      </c>
      <c r="D7" s="129"/>
      <c r="E7" s="129"/>
      <c r="F7" s="117"/>
      <c r="G7" s="120"/>
      <c r="H7" s="117"/>
    </row>
    <row r="8" spans="1:8" ht="21" customHeight="1">
      <c r="A8" s="5" t="s">
        <v>2</v>
      </c>
      <c r="B8" s="130"/>
      <c r="C8" s="130"/>
      <c r="D8" s="130"/>
      <c r="E8" s="14"/>
      <c r="F8" s="14"/>
      <c r="G8" s="6"/>
      <c r="H8" s="7"/>
    </row>
    <row r="9" spans="1:8" ht="32.25" customHeight="1">
      <c r="A9" s="108" t="s">
        <v>27</v>
      </c>
      <c r="B9" s="123"/>
      <c r="C9" s="9"/>
      <c r="D9" s="123"/>
      <c r="E9" s="123"/>
      <c r="F9" s="123"/>
      <c r="G9" s="102"/>
      <c r="H9" s="102"/>
    </row>
    <row r="10" spans="1:8" ht="28.5" customHeight="1">
      <c r="A10" s="110"/>
      <c r="B10" s="124"/>
      <c r="C10" s="9"/>
      <c r="D10" s="124"/>
      <c r="E10" s="124"/>
      <c r="F10" s="124"/>
      <c r="G10" s="104"/>
      <c r="H10" s="104"/>
    </row>
    <row r="11" spans="1:8" ht="21.75" customHeight="1">
      <c r="A11" s="108" t="s">
        <v>28</v>
      </c>
      <c r="B11" s="102"/>
      <c r="C11" s="8"/>
      <c r="D11" s="102"/>
      <c r="E11" s="102"/>
      <c r="F11" s="102"/>
      <c r="G11" s="102"/>
      <c r="H11" s="102"/>
    </row>
    <row r="12" spans="1:8">
      <c r="A12" s="109"/>
      <c r="B12" s="103"/>
      <c r="C12" s="8"/>
      <c r="D12" s="104"/>
      <c r="E12" s="103"/>
      <c r="F12" s="103"/>
      <c r="G12" s="103"/>
      <c r="H12" s="103"/>
    </row>
    <row r="13" spans="1:8">
      <c r="A13" s="109"/>
      <c r="B13" s="103"/>
      <c r="C13" s="8"/>
      <c r="D13" s="102"/>
      <c r="E13" s="103"/>
      <c r="F13" s="103"/>
      <c r="G13" s="103"/>
      <c r="H13" s="103"/>
    </row>
    <row r="14" spans="1:8">
      <c r="A14" s="109"/>
      <c r="B14" s="103"/>
      <c r="C14" s="8"/>
      <c r="D14" s="104"/>
      <c r="E14" s="104"/>
      <c r="F14" s="104"/>
      <c r="G14" s="104"/>
      <c r="H14" s="104"/>
    </row>
    <row r="15" spans="1:8" ht="21.75" customHeight="1">
      <c r="A15" s="108" t="s">
        <v>29</v>
      </c>
      <c r="B15" s="102"/>
      <c r="C15" s="8"/>
      <c r="D15" s="102"/>
      <c r="E15" s="102"/>
      <c r="F15" s="102"/>
      <c r="G15" s="102"/>
      <c r="H15" s="102"/>
    </row>
    <row r="16" spans="1:8">
      <c r="A16" s="109"/>
      <c r="B16" s="103"/>
      <c r="C16" s="8"/>
      <c r="D16" s="104"/>
      <c r="E16" s="103"/>
      <c r="F16" s="103"/>
      <c r="G16" s="103"/>
      <c r="H16" s="103"/>
    </row>
    <row r="17" spans="1:8">
      <c r="A17" s="109"/>
      <c r="B17" s="103"/>
      <c r="C17" s="8"/>
      <c r="D17" s="102"/>
      <c r="E17" s="103"/>
      <c r="F17" s="103"/>
      <c r="G17" s="103"/>
      <c r="H17" s="103"/>
    </row>
    <row r="18" spans="1:8">
      <c r="A18" s="109"/>
      <c r="B18" s="103"/>
      <c r="C18" s="8"/>
      <c r="D18" s="104"/>
      <c r="E18" s="104"/>
      <c r="F18" s="104"/>
      <c r="G18" s="104"/>
      <c r="H18" s="104"/>
    </row>
    <row r="19" spans="1:8">
      <c r="A19" s="108" t="s">
        <v>30</v>
      </c>
      <c r="B19" s="102"/>
      <c r="C19" s="8"/>
      <c r="D19" s="102"/>
      <c r="E19" s="102"/>
      <c r="F19" s="102"/>
      <c r="G19" s="102"/>
      <c r="H19" s="102"/>
    </row>
    <row r="20" spans="1:8">
      <c r="A20" s="109"/>
      <c r="B20" s="103"/>
      <c r="C20" s="8"/>
      <c r="D20" s="104"/>
      <c r="E20" s="103"/>
      <c r="F20" s="103"/>
      <c r="G20" s="103"/>
      <c r="H20" s="103"/>
    </row>
    <row r="21" spans="1:8">
      <c r="A21" s="109"/>
      <c r="B21" s="103"/>
      <c r="C21" s="8"/>
      <c r="D21" s="102"/>
      <c r="E21" s="103"/>
      <c r="F21" s="103"/>
      <c r="G21" s="103"/>
      <c r="H21" s="103"/>
    </row>
    <row r="22" spans="1:8">
      <c r="A22" s="110"/>
      <c r="B22" s="104"/>
      <c r="C22" s="8"/>
      <c r="D22" s="104"/>
      <c r="E22" s="104"/>
      <c r="F22" s="104"/>
      <c r="G22" s="104"/>
      <c r="H22" s="104"/>
    </row>
    <row r="23" spans="1:8" ht="18.95" customHeight="1">
      <c r="A23" s="108" t="s">
        <v>31</v>
      </c>
      <c r="B23" s="102"/>
      <c r="C23" s="111" t="s">
        <v>33</v>
      </c>
      <c r="D23" s="112"/>
      <c r="E23" s="102"/>
      <c r="F23" s="102"/>
      <c r="G23" s="102"/>
      <c r="H23" s="102"/>
    </row>
    <row r="24" spans="1:8" ht="18.95" customHeight="1">
      <c r="A24" s="109"/>
      <c r="B24" s="103"/>
      <c r="C24" s="111" t="s">
        <v>34</v>
      </c>
      <c r="D24" s="112"/>
      <c r="E24" s="103"/>
      <c r="F24" s="103"/>
      <c r="G24" s="103"/>
      <c r="H24" s="103"/>
    </row>
    <row r="25" spans="1:8" ht="18.95" customHeight="1">
      <c r="A25" s="109"/>
      <c r="B25" s="103"/>
      <c r="C25" s="111" t="s">
        <v>35</v>
      </c>
      <c r="D25" s="112"/>
      <c r="E25" s="103"/>
      <c r="F25" s="103"/>
      <c r="G25" s="103"/>
      <c r="H25" s="103"/>
    </row>
    <row r="26" spans="1:8" ht="18.95" customHeight="1">
      <c r="A26" s="109"/>
      <c r="B26" s="103"/>
      <c r="C26" s="111" t="s">
        <v>36</v>
      </c>
      <c r="D26" s="112"/>
      <c r="E26" s="103"/>
      <c r="F26" s="103"/>
      <c r="G26" s="103"/>
      <c r="H26" s="103"/>
    </row>
    <row r="27" spans="1:8" ht="18.95" customHeight="1">
      <c r="A27" s="109"/>
      <c r="B27" s="103"/>
      <c r="C27" s="111" t="s">
        <v>37</v>
      </c>
      <c r="D27" s="112"/>
      <c r="E27" s="103"/>
      <c r="F27" s="103"/>
      <c r="G27" s="103"/>
      <c r="H27" s="103"/>
    </row>
    <row r="28" spans="1:8" ht="18.95" customHeight="1">
      <c r="A28" s="110"/>
      <c r="B28" s="104"/>
      <c r="C28" s="111" t="s">
        <v>38</v>
      </c>
      <c r="D28" s="112"/>
      <c r="E28" s="104"/>
      <c r="F28" s="104"/>
      <c r="G28" s="104"/>
      <c r="H28" s="104"/>
    </row>
    <row r="29" spans="1:8" ht="18.95" customHeight="1">
      <c r="A29" s="105" t="s">
        <v>39</v>
      </c>
      <c r="B29" s="102"/>
      <c r="C29" s="111" t="s">
        <v>33</v>
      </c>
      <c r="D29" s="112"/>
      <c r="E29" s="102"/>
      <c r="F29" s="102"/>
      <c r="G29" s="102"/>
      <c r="H29" s="102"/>
    </row>
    <row r="30" spans="1:8" ht="18.95" customHeight="1">
      <c r="A30" s="109"/>
      <c r="B30" s="103"/>
      <c r="C30" s="111" t="s">
        <v>34</v>
      </c>
      <c r="D30" s="112"/>
      <c r="E30" s="103"/>
      <c r="F30" s="103"/>
      <c r="G30" s="103"/>
      <c r="H30" s="103"/>
    </row>
    <row r="31" spans="1:8" ht="18.95" customHeight="1">
      <c r="A31" s="109"/>
      <c r="B31" s="103"/>
      <c r="C31" s="111" t="s">
        <v>35</v>
      </c>
      <c r="D31" s="112"/>
      <c r="E31" s="103"/>
      <c r="F31" s="103"/>
      <c r="G31" s="103"/>
      <c r="H31" s="103"/>
    </row>
    <row r="32" spans="1:8" ht="18.95" customHeight="1">
      <c r="A32" s="109"/>
      <c r="B32" s="103"/>
      <c r="C32" s="111" t="s">
        <v>36</v>
      </c>
      <c r="D32" s="112"/>
      <c r="E32" s="103"/>
      <c r="F32" s="103"/>
      <c r="G32" s="103"/>
      <c r="H32" s="103"/>
    </row>
    <row r="33" spans="1:8" ht="18.75" customHeight="1">
      <c r="A33" s="109"/>
      <c r="B33" s="103"/>
      <c r="C33" s="111" t="s">
        <v>37</v>
      </c>
      <c r="D33" s="112"/>
      <c r="E33" s="103"/>
      <c r="F33" s="103"/>
      <c r="G33" s="103"/>
      <c r="H33" s="103"/>
    </row>
    <row r="34" spans="1:8" ht="18.95" customHeight="1">
      <c r="A34" s="110"/>
      <c r="B34" s="104"/>
      <c r="C34" s="111" t="s">
        <v>38</v>
      </c>
      <c r="D34" s="112"/>
      <c r="E34" s="104"/>
      <c r="F34" s="104"/>
      <c r="G34" s="104"/>
      <c r="H34" s="104"/>
    </row>
    <row r="35" spans="1:8" ht="18.95" customHeight="1">
      <c r="A35" s="133" t="s">
        <v>98</v>
      </c>
      <c r="B35" s="134"/>
      <c r="C35" s="134"/>
      <c r="D35" s="135"/>
      <c r="E35" s="50"/>
      <c r="F35" s="50"/>
      <c r="G35" s="51"/>
      <c r="H35" s="52"/>
    </row>
    <row r="36" spans="1:8" ht="21" customHeight="1">
      <c r="A36" s="5" t="s">
        <v>6</v>
      </c>
      <c r="B36" s="130"/>
      <c r="C36" s="130"/>
      <c r="D36" s="130"/>
      <c r="E36" s="14"/>
      <c r="F36" s="14"/>
      <c r="G36" s="6"/>
      <c r="H36" s="7"/>
    </row>
    <row r="37" spans="1:8" ht="18.95" customHeight="1">
      <c r="A37" s="105" t="s">
        <v>40</v>
      </c>
      <c r="B37" s="102"/>
      <c r="C37" s="111" t="s">
        <v>33</v>
      </c>
      <c r="D37" s="112"/>
      <c r="E37" s="102"/>
      <c r="F37" s="102"/>
      <c r="G37" s="102"/>
      <c r="H37" s="102"/>
    </row>
    <row r="38" spans="1:8" ht="18.95" customHeight="1">
      <c r="A38" s="109"/>
      <c r="B38" s="103"/>
      <c r="C38" s="111" t="s">
        <v>34</v>
      </c>
      <c r="D38" s="112"/>
      <c r="E38" s="103"/>
      <c r="F38" s="103"/>
      <c r="G38" s="103"/>
      <c r="H38" s="103"/>
    </row>
    <row r="39" spans="1:8" ht="18.95" customHeight="1">
      <c r="A39" s="109"/>
      <c r="B39" s="103"/>
      <c r="C39" s="111" t="s">
        <v>35</v>
      </c>
      <c r="D39" s="112"/>
      <c r="E39" s="103"/>
      <c r="F39" s="103"/>
      <c r="G39" s="103"/>
      <c r="H39" s="103"/>
    </row>
    <row r="40" spans="1:8" ht="18.95" customHeight="1">
      <c r="A40" s="109"/>
      <c r="B40" s="103"/>
      <c r="C40" s="111" t="s">
        <v>36</v>
      </c>
      <c r="D40" s="112"/>
      <c r="E40" s="103"/>
      <c r="F40" s="103"/>
      <c r="G40" s="103"/>
      <c r="H40" s="103"/>
    </row>
    <row r="41" spans="1:8" ht="18.75" customHeight="1">
      <c r="A41" s="109"/>
      <c r="B41" s="103"/>
      <c r="C41" s="111" t="s">
        <v>37</v>
      </c>
      <c r="D41" s="112"/>
      <c r="E41" s="103"/>
      <c r="F41" s="103"/>
      <c r="G41" s="103"/>
      <c r="H41" s="103"/>
    </row>
    <row r="42" spans="1:8" ht="18.95" customHeight="1">
      <c r="A42" s="110"/>
      <c r="B42" s="104"/>
      <c r="C42" s="111" t="s">
        <v>38</v>
      </c>
      <c r="D42" s="112"/>
      <c r="E42" s="104"/>
      <c r="F42" s="104"/>
      <c r="G42" s="104"/>
      <c r="H42" s="104"/>
    </row>
    <row r="43" spans="1:8" ht="21.75" customHeight="1">
      <c r="A43" s="105" t="s">
        <v>41</v>
      </c>
      <c r="B43" s="102"/>
      <c r="C43" s="8"/>
      <c r="D43" s="102"/>
      <c r="E43" s="102"/>
      <c r="F43" s="102"/>
      <c r="G43" s="102"/>
      <c r="H43" s="102"/>
    </row>
    <row r="44" spans="1:8">
      <c r="A44" s="109"/>
      <c r="B44" s="103"/>
      <c r="C44" s="8"/>
      <c r="D44" s="104"/>
      <c r="E44" s="103"/>
      <c r="F44" s="103"/>
      <c r="G44" s="103"/>
      <c r="H44" s="103"/>
    </row>
    <row r="45" spans="1:8">
      <c r="A45" s="109"/>
      <c r="B45" s="103"/>
      <c r="C45" s="8"/>
      <c r="D45" s="102"/>
      <c r="E45" s="103"/>
      <c r="F45" s="103"/>
      <c r="G45" s="103"/>
      <c r="H45" s="103"/>
    </row>
    <row r="46" spans="1:8">
      <c r="A46" s="109"/>
      <c r="B46" s="103"/>
      <c r="C46" s="8"/>
      <c r="D46" s="104"/>
      <c r="E46" s="104"/>
      <c r="F46" s="104"/>
      <c r="G46" s="104"/>
      <c r="H46" s="104"/>
    </row>
    <row r="47" spans="1:8" ht="21.75" customHeight="1">
      <c r="A47" s="105" t="s">
        <v>125</v>
      </c>
      <c r="B47" s="102"/>
      <c r="C47" s="8"/>
      <c r="D47" s="102"/>
      <c r="E47" s="102"/>
      <c r="F47" s="102"/>
      <c r="G47" s="102"/>
      <c r="H47" s="102"/>
    </row>
    <row r="48" spans="1:8">
      <c r="A48" s="109"/>
      <c r="B48" s="103"/>
      <c r="C48" s="8"/>
      <c r="D48" s="104"/>
      <c r="E48" s="103"/>
      <c r="F48" s="103"/>
      <c r="G48" s="103"/>
      <c r="H48" s="103"/>
    </row>
    <row r="49" spans="1:8">
      <c r="A49" s="109"/>
      <c r="B49" s="103"/>
      <c r="C49" s="8"/>
      <c r="D49" s="102"/>
      <c r="E49" s="103"/>
      <c r="F49" s="103"/>
      <c r="G49" s="103"/>
      <c r="H49" s="103"/>
    </row>
    <row r="50" spans="1:8">
      <c r="A50" s="109"/>
      <c r="B50" s="103"/>
      <c r="C50" s="8"/>
      <c r="D50" s="104"/>
      <c r="E50" s="104"/>
      <c r="F50" s="104"/>
      <c r="G50" s="104"/>
      <c r="H50" s="104"/>
    </row>
    <row r="51" spans="1:8" ht="18.95" customHeight="1">
      <c r="A51" s="133" t="s">
        <v>11</v>
      </c>
      <c r="B51" s="134"/>
      <c r="C51" s="134"/>
      <c r="D51" s="135"/>
      <c r="E51" s="50"/>
      <c r="F51" s="50"/>
      <c r="G51" s="51"/>
      <c r="H51" s="52"/>
    </row>
    <row r="52" spans="1:8" ht="21" customHeight="1">
      <c r="A52" s="5" t="s">
        <v>10</v>
      </c>
      <c r="B52" s="130"/>
      <c r="C52" s="130"/>
      <c r="D52" s="130"/>
      <c r="E52" s="14"/>
      <c r="F52" s="14"/>
      <c r="G52" s="6"/>
      <c r="H52" s="7"/>
    </row>
    <row r="53" spans="1:8" ht="18.95" customHeight="1">
      <c r="A53" s="105" t="s">
        <v>126</v>
      </c>
      <c r="B53" s="102"/>
      <c r="C53" s="111" t="s">
        <v>33</v>
      </c>
      <c r="D53" s="112"/>
      <c r="E53" s="102"/>
      <c r="F53" s="102"/>
      <c r="G53" s="102"/>
      <c r="H53" s="102"/>
    </row>
    <row r="54" spans="1:8" ht="18.95" customHeight="1">
      <c r="A54" s="109"/>
      <c r="B54" s="103"/>
      <c r="C54" s="111" t="s">
        <v>34</v>
      </c>
      <c r="D54" s="112"/>
      <c r="E54" s="103"/>
      <c r="F54" s="103"/>
      <c r="G54" s="103"/>
      <c r="H54" s="103"/>
    </row>
    <row r="55" spans="1:8" ht="18.95" customHeight="1">
      <c r="A55" s="109"/>
      <c r="B55" s="103"/>
      <c r="C55" s="111" t="s">
        <v>35</v>
      </c>
      <c r="D55" s="112"/>
      <c r="E55" s="103"/>
      <c r="F55" s="103"/>
      <c r="G55" s="103"/>
      <c r="H55" s="103"/>
    </row>
    <row r="56" spans="1:8" ht="18.95" customHeight="1">
      <c r="A56" s="109"/>
      <c r="B56" s="103"/>
      <c r="C56" s="111" t="s">
        <v>36</v>
      </c>
      <c r="D56" s="112"/>
      <c r="E56" s="103"/>
      <c r="F56" s="103"/>
      <c r="G56" s="103"/>
      <c r="H56" s="103"/>
    </row>
    <row r="57" spans="1:8" ht="18.75" customHeight="1">
      <c r="A57" s="109"/>
      <c r="B57" s="103"/>
      <c r="C57" s="111" t="s">
        <v>37</v>
      </c>
      <c r="D57" s="112"/>
      <c r="E57" s="103"/>
      <c r="F57" s="103"/>
      <c r="G57" s="103"/>
      <c r="H57" s="103"/>
    </row>
    <row r="58" spans="1:8" ht="18.95" customHeight="1">
      <c r="A58" s="110"/>
      <c r="B58" s="104"/>
      <c r="C58" s="111" t="s">
        <v>38</v>
      </c>
      <c r="D58" s="112"/>
      <c r="E58" s="104"/>
      <c r="F58" s="104"/>
      <c r="G58" s="104"/>
      <c r="H58" s="104"/>
    </row>
    <row r="59" spans="1:8" ht="18.95" customHeight="1">
      <c r="A59" s="133" t="s">
        <v>99</v>
      </c>
      <c r="B59" s="134"/>
      <c r="C59" s="134"/>
      <c r="D59" s="135"/>
      <c r="E59" s="50"/>
      <c r="F59" s="50"/>
      <c r="G59" s="51"/>
      <c r="H59" s="52"/>
    </row>
    <row r="60" spans="1:8">
      <c r="A60" s="136" t="s">
        <v>43</v>
      </c>
      <c r="B60" s="130"/>
      <c r="C60" s="130"/>
      <c r="D60" s="130"/>
      <c r="E60" s="14"/>
      <c r="F60" s="14"/>
      <c r="G60" s="6"/>
      <c r="H60" s="7"/>
    </row>
    <row r="61" spans="1:8" ht="18.95" customHeight="1">
      <c r="A61" s="105" t="s">
        <v>127</v>
      </c>
      <c r="B61" s="102"/>
      <c r="C61" s="111" t="s">
        <v>33</v>
      </c>
      <c r="D61" s="112"/>
      <c r="E61" s="102"/>
      <c r="F61" s="102"/>
      <c r="G61" s="102"/>
      <c r="H61" s="102"/>
    </row>
    <row r="62" spans="1:8" ht="18.95" customHeight="1">
      <c r="A62" s="106"/>
      <c r="B62" s="103"/>
      <c r="C62" s="111" t="s">
        <v>34</v>
      </c>
      <c r="D62" s="112"/>
      <c r="E62" s="103"/>
      <c r="F62" s="103"/>
      <c r="G62" s="103"/>
      <c r="H62" s="103"/>
    </row>
    <row r="63" spans="1:8" ht="18.95" customHeight="1">
      <c r="A63" s="106"/>
      <c r="B63" s="103"/>
      <c r="C63" s="111" t="s">
        <v>35</v>
      </c>
      <c r="D63" s="112"/>
      <c r="E63" s="103"/>
      <c r="F63" s="103"/>
      <c r="G63" s="103"/>
      <c r="H63" s="103"/>
    </row>
    <row r="64" spans="1:8" ht="18.95" customHeight="1">
      <c r="A64" s="106"/>
      <c r="B64" s="103"/>
      <c r="C64" s="111" t="s">
        <v>36</v>
      </c>
      <c r="D64" s="112"/>
      <c r="E64" s="103"/>
      <c r="F64" s="103"/>
      <c r="G64" s="103"/>
      <c r="H64" s="103"/>
    </row>
    <row r="65" spans="1:8" ht="18.75" customHeight="1">
      <c r="A65" s="106"/>
      <c r="B65" s="103"/>
      <c r="C65" s="111" t="s">
        <v>37</v>
      </c>
      <c r="D65" s="112"/>
      <c r="E65" s="103"/>
      <c r="F65" s="103"/>
      <c r="G65" s="103"/>
      <c r="H65" s="103"/>
    </row>
    <row r="66" spans="1:8" ht="18.95" customHeight="1">
      <c r="A66" s="106"/>
      <c r="B66" s="103"/>
      <c r="C66" s="131" t="s">
        <v>38</v>
      </c>
      <c r="D66" s="132"/>
      <c r="E66" s="103"/>
      <c r="F66" s="103"/>
      <c r="G66" s="103"/>
      <c r="H66" s="103"/>
    </row>
    <row r="67" spans="1:8" ht="18.95" customHeight="1">
      <c r="A67" s="107"/>
      <c r="B67" s="104"/>
      <c r="C67" s="111" t="s">
        <v>42</v>
      </c>
      <c r="D67" s="112"/>
      <c r="E67" s="104"/>
      <c r="F67" s="104"/>
      <c r="G67" s="104"/>
      <c r="H67" s="104"/>
    </row>
    <row r="68" spans="1:8" ht="18.95" customHeight="1">
      <c r="A68" s="133" t="s">
        <v>100</v>
      </c>
      <c r="B68" s="134"/>
      <c r="C68" s="134"/>
      <c r="D68" s="135"/>
      <c r="E68" s="50"/>
      <c r="F68" s="50"/>
      <c r="G68" s="51"/>
      <c r="H68" s="52"/>
    </row>
    <row r="69" spans="1:8" ht="21" customHeight="1">
      <c r="A69" s="5" t="s">
        <v>12</v>
      </c>
      <c r="B69" s="130"/>
      <c r="C69" s="130"/>
      <c r="D69" s="130"/>
      <c r="E69" s="14"/>
      <c r="F69" s="14"/>
      <c r="G69" s="6"/>
      <c r="H69" s="7"/>
    </row>
    <row r="70" spans="1:8" ht="18.95" customHeight="1">
      <c r="A70" s="105" t="s">
        <v>128</v>
      </c>
      <c r="B70" s="102"/>
      <c r="C70" s="111" t="s">
        <v>33</v>
      </c>
      <c r="D70" s="112"/>
      <c r="E70" s="102"/>
      <c r="F70" s="102"/>
      <c r="G70" s="102"/>
      <c r="H70" s="102"/>
    </row>
    <row r="71" spans="1:8" ht="18.95" customHeight="1">
      <c r="A71" s="106"/>
      <c r="B71" s="103"/>
      <c r="C71" s="111" t="s">
        <v>34</v>
      </c>
      <c r="D71" s="112"/>
      <c r="E71" s="103"/>
      <c r="F71" s="103"/>
      <c r="G71" s="103"/>
      <c r="H71" s="103"/>
    </row>
    <row r="72" spans="1:8" ht="18.95" customHeight="1">
      <c r="A72" s="106"/>
      <c r="B72" s="103"/>
      <c r="C72" s="111" t="s">
        <v>35</v>
      </c>
      <c r="D72" s="112"/>
      <c r="E72" s="103"/>
      <c r="F72" s="103"/>
      <c r="G72" s="103"/>
      <c r="H72" s="103"/>
    </row>
    <row r="73" spans="1:8" ht="18.95" customHeight="1">
      <c r="A73" s="106"/>
      <c r="B73" s="103"/>
      <c r="C73" s="111" t="s">
        <v>36</v>
      </c>
      <c r="D73" s="112"/>
      <c r="E73" s="103"/>
      <c r="F73" s="103"/>
      <c r="G73" s="103"/>
      <c r="H73" s="103"/>
    </row>
    <row r="74" spans="1:8" ht="18.75" customHeight="1">
      <c r="A74" s="106"/>
      <c r="B74" s="103"/>
      <c r="C74" s="111" t="s">
        <v>37</v>
      </c>
      <c r="D74" s="112"/>
      <c r="E74" s="103"/>
      <c r="F74" s="103"/>
      <c r="G74" s="103"/>
      <c r="H74" s="103"/>
    </row>
    <row r="75" spans="1:8" ht="18.95" customHeight="1">
      <c r="A75" s="106"/>
      <c r="B75" s="103"/>
      <c r="C75" s="131" t="s">
        <v>38</v>
      </c>
      <c r="D75" s="132"/>
      <c r="E75" s="103"/>
      <c r="F75" s="103"/>
      <c r="G75" s="103"/>
      <c r="H75" s="103"/>
    </row>
    <row r="76" spans="1:8" ht="18.95" customHeight="1">
      <c r="A76" s="107"/>
      <c r="B76" s="104"/>
      <c r="C76" s="111" t="s">
        <v>42</v>
      </c>
      <c r="D76" s="112"/>
      <c r="E76" s="104"/>
      <c r="F76" s="104"/>
      <c r="G76" s="104"/>
      <c r="H76" s="104"/>
    </row>
    <row r="77" spans="1:8" ht="18.95" customHeight="1">
      <c r="A77" s="105" t="s">
        <v>129</v>
      </c>
      <c r="B77" s="102"/>
      <c r="C77" s="111" t="s">
        <v>33</v>
      </c>
      <c r="D77" s="112"/>
      <c r="E77" s="102"/>
      <c r="F77" s="102"/>
      <c r="G77" s="102"/>
      <c r="H77" s="102"/>
    </row>
    <row r="78" spans="1:8" ht="18.95" customHeight="1">
      <c r="A78" s="109"/>
      <c r="B78" s="103"/>
      <c r="C78" s="111" t="s">
        <v>34</v>
      </c>
      <c r="D78" s="112"/>
      <c r="E78" s="103"/>
      <c r="F78" s="103"/>
      <c r="G78" s="103"/>
      <c r="H78" s="103"/>
    </row>
    <row r="79" spans="1:8" ht="18.95" customHeight="1">
      <c r="A79" s="109"/>
      <c r="B79" s="103"/>
      <c r="C79" s="111" t="s">
        <v>35</v>
      </c>
      <c r="D79" s="112"/>
      <c r="E79" s="103"/>
      <c r="F79" s="103"/>
      <c r="G79" s="103"/>
      <c r="H79" s="103"/>
    </row>
    <row r="80" spans="1:8" ht="18.95" customHeight="1">
      <c r="A80" s="109"/>
      <c r="B80" s="103"/>
      <c r="C80" s="111" t="s">
        <v>36</v>
      </c>
      <c r="D80" s="112"/>
      <c r="E80" s="103"/>
      <c r="F80" s="103"/>
      <c r="G80" s="103"/>
      <c r="H80" s="103"/>
    </row>
    <row r="81" spans="1:8" ht="18.75" customHeight="1">
      <c r="A81" s="109"/>
      <c r="B81" s="103"/>
      <c r="C81" s="111" t="s">
        <v>37</v>
      </c>
      <c r="D81" s="112"/>
      <c r="E81" s="103"/>
      <c r="F81" s="103"/>
      <c r="G81" s="103"/>
      <c r="H81" s="103"/>
    </row>
    <row r="82" spans="1:8" ht="18.95" customHeight="1">
      <c r="A82" s="110"/>
      <c r="B82" s="104"/>
      <c r="C82" s="111" t="s">
        <v>38</v>
      </c>
      <c r="D82" s="112"/>
      <c r="E82" s="104"/>
      <c r="F82" s="104"/>
      <c r="G82" s="104"/>
      <c r="H82" s="104"/>
    </row>
    <row r="83" spans="1:8" ht="18.95" customHeight="1">
      <c r="A83" s="133" t="s">
        <v>101</v>
      </c>
      <c r="B83" s="134"/>
      <c r="C83" s="134"/>
      <c r="D83" s="135"/>
      <c r="E83" s="50"/>
      <c r="F83" s="50"/>
      <c r="G83" s="51"/>
      <c r="H83" s="52"/>
    </row>
    <row r="84" spans="1:8">
      <c r="A84" s="137" t="s">
        <v>13</v>
      </c>
      <c r="B84" s="138"/>
      <c r="C84" s="138"/>
      <c r="D84" s="138"/>
      <c r="E84" s="53"/>
      <c r="F84" s="15"/>
      <c r="G84" s="54"/>
      <c r="H84" s="55"/>
    </row>
    <row r="85" spans="1:8">
      <c r="A85" s="4" t="s">
        <v>3</v>
      </c>
      <c r="B85" s="4"/>
      <c r="C85" s="1"/>
      <c r="D85" s="1"/>
      <c r="E85" s="1"/>
      <c r="F85" s="1"/>
      <c r="G85" s="1"/>
      <c r="H85" s="1"/>
    </row>
    <row r="86" spans="1:8">
      <c r="A86" s="1" t="s">
        <v>4</v>
      </c>
      <c r="B86" s="1"/>
      <c r="C86" s="1"/>
      <c r="D86" s="1"/>
      <c r="E86" s="1"/>
      <c r="F86" s="1"/>
      <c r="G86" s="1"/>
      <c r="H86" s="1"/>
    </row>
    <row r="87" spans="1:8">
      <c r="A87" s="1" t="s">
        <v>5</v>
      </c>
      <c r="B87" s="1"/>
      <c r="C87" s="1"/>
      <c r="D87" s="1"/>
      <c r="E87" s="1"/>
      <c r="F87" s="1"/>
      <c r="G87" s="1"/>
      <c r="H87" s="1"/>
    </row>
    <row r="88" spans="1:8">
      <c r="A88" s="1" t="s">
        <v>14</v>
      </c>
      <c r="B88" s="1"/>
      <c r="C88" s="1"/>
      <c r="D88" s="1"/>
      <c r="E88" s="1"/>
      <c r="F88" s="1"/>
      <c r="G88" s="1"/>
      <c r="H88" s="1"/>
    </row>
    <row r="89" spans="1:8">
      <c r="A89" s="1" t="s">
        <v>15</v>
      </c>
      <c r="B89" s="1"/>
      <c r="C89" s="1"/>
      <c r="D89" s="1"/>
      <c r="E89" s="1"/>
      <c r="F89" s="1"/>
      <c r="G89" s="1"/>
      <c r="H89" s="1"/>
    </row>
    <row r="90" spans="1:8">
      <c r="A90" s="1" t="s">
        <v>16</v>
      </c>
      <c r="B90" s="1"/>
      <c r="C90" s="1"/>
      <c r="D90" s="1"/>
      <c r="E90" s="1"/>
      <c r="F90" s="1"/>
      <c r="G90" s="1"/>
      <c r="H90" s="1"/>
    </row>
    <row r="91" spans="1:8">
      <c r="A91" s="1" t="s">
        <v>17</v>
      </c>
      <c r="B91" s="1"/>
      <c r="C91" s="1"/>
      <c r="D91" s="1"/>
      <c r="E91" s="1"/>
      <c r="F91" s="1"/>
      <c r="G91" s="1"/>
      <c r="H91" s="1"/>
    </row>
    <row r="92" spans="1:8">
      <c r="A92" s="1" t="s">
        <v>18</v>
      </c>
      <c r="B92" s="1"/>
      <c r="C92" s="1"/>
      <c r="D92" s="1"/>
      <c r="E92" s="1"/>
      <c r="F92" s="1"/>
      <c r="G92" s="1"/>
      <c r="H92" s="1"/>
    </row>
  </sheetData>
  <mergeCells count="157">
    <mergeCell ref="A35:D35"/>
    <mergeCell ref="A51:D51"/>
    <mergeCell ref="A59:D59"/>
    <mergeCell ref="A68:D68"/>
    <mergeCell ref="A60:B60"/>
    <mergeCell ref="C60:D60"/>
    <mergeCell ref="A83:D83"/>
    <mergeCell ref="A84:D84"/>
    <mergeCell ref="G77:G82"/>
    <mergeCell ref="G70:G76"/>
    <mergeCell ref="C67:D67"/>
    <mergeCell ref="E61:E67"/>
    <mergeCell ref="F61:F67"/>
    <mergeCell ref="G61:G67"/>
    <mergeCell ref="C53:D53"/>
    <mergeCell ref="E53:E58"/>
    <mergeCell ref="F53:F58"/>
    <mergeCell ref="G53:G58"/>
    <mergeCell ref="E43:E46"/>
    <mergeCell ref="F43:F46"/>
    <mergeCell ref="G43:G46"/>
    <mergeCell ref="B36:D36"/>
    <mergeCell ref="B69:D69"/>
    <mergeCell ref="A37:A42"/>
    <mergeCell ref="H77:H82"/>
    <mergeCell ref="C78:D78"/>
    <mergeCell ref="C79:D79"/>
    <mergeCell ref="C80:D80"/>
    <mergeCell ref="C81:D81"/>
    <mergeCell ref="C82:D82"/>
    <mergeCell ref="A77:A82"/>
    <mergeCell ref="B77:B82"/>
    <mergeCell ref="C77:D77"/>
    <mergeCell ref="E77:E82"/>
    <mergeCell ref="F77:F82"/>
    <mergeCell ref="H70:H76"/>
    <mergeCell ref="C71:D71"/>
    <mergeCell ref="C72:D72"/>
    <mergeCell ref="C73:D73"/>
    <mergeCell ref="C74:D74"/>
    <mergeCell ref="C75:D75"/>
    <mergeCell ref="C76:D76"/>
    <mergeCell ref="B70:B76"/>
    <mergeCell ref="C70:D70"/>
    <mergeCell ref="E70:E76"/>
    <mergeCell ref="F70:F76"/>
    <mergeCell ref="H61:H67"/>
    <mergeCell ref="C62:D62"/>
    <mergeCell ref="C63:D63"/>
    <mergeCell ref="C64:D64"/>
    <mergeCell ref="C65:D65"/>
    <mergeCell ref="C66:D66"/>
    <mergeCell ref="C61:D61"/>
    <mergeCell ref="A61:A67"/>
    <mergeCell ref="B61:B67"/>
    <mergeCell ref="H53:H58"/>
    <mergeCell ref="C54:D54"/>
    <mergeCell ref="C55:D55"/>
    <mergeCell ref="C56:D56"/>
    <mergeCell ref="C57:D57"/>
    <mergeCell ref="C58:D58"/>
    <mergeCell ref="E47:E50"/>
    <mergeCell ref="F47:F50"/>
    <mergeCell ref="G47:G50"/>
    <mergeCell ref="H47:H50"/>
    <mergeCell ref="D49:D50"/>
    <mergeCell ref="B52:D52"/>
    <mergeCell ref="H43:H46"/>
    <mergeCell ref="D45:D46"/>
    <mergeCell ref="E37:E42"/>
    <mergeCell ref="F37:F42"/>
    <mergeCell ref="G37:G42"/>
    <mergeCell ref="H37:H42"/>
    <mergeCell ref="C38:D38"/>
    <mergeCell ref="C39:D39"/>
    <mergeCell ref="C40:D40"/>
    <mergeCell ref="C41:D41"/>
    <mergeCell ref="C42:D42"/>
    <mergeCell ref="B37:B42"/>
    <mergeCell ref="C37:D37"/>
    <mergeCell ref="A43:A46"/>
    <mergeCell ref="B43:B46"/>
    <mergeCell ref="D43:D44"/>
    <mergeCell ref="A47:A50"/>
    <mergeCell ref="B47:B50"/>
    <mergeCell ref="D47:D48"/>
    <mergeCell ref="A53:A58"/>
    <mergeCell ref="B53:B58"/>
    <mergeCell ref="C31:D31"/>
    <mergeCell ref="C32:D32"/>
    <mergeCell ref="C33:D33"/>
    <mergeCell ref="C34:D34"/>
    <mergeCell ref="B29:B34"/>
    <mergeCell ref="C29:D29"/>
    <mergeCell ref="E29:E34"/>
    <mergeCell ref="F29:F34"/>
    <mergeCell ref="G29:G34"/>
    <mergeCell ref="D6:D7"/>
    <mergeCell ref="F11:F14"/>
    <mergeCell ref="F9:F10"/>
    <mergeCell ref="F4:F7"/>
    <mergeCell ref="C23:D23"/>
    <mergeCell ref="A23:A28"/>
    <mergeCell ref="B23:B28"/>
    <mergeCell ref="C24:D24"/>
    <mergeCell ref="C25:D25"/>
    <mergeCell ref="C26:D26"/>
    <mergeCell ref="C27:D27"/>
    <mergeCell ref="F23:F28"/>
    <mergeCell ref="A1:H1"/>
    <mergeCell ref="A2:H2"/>
    <mergeCell ref="A3:H3"/>
    <mergeCell ref="A4:A7"/>
    <mergeCell ref="G4:G7"/>
    <mergeCell ref="H4:H7"/>
    <mergeCell ref="A9:A10"/>
    <mergeCell ref="A11:A14"/>
    <mergeCell ref="G11:G14"/>
    <mergeCell ref="G9:G10"/>
    <mergeCell ref="H9:H10"/>
    <mergeCell ref="C4:E4"/>
    <mergeCell ref="H11:H14"/>
    <mergeCell ref="B4:B7"/>
    <mergeCell ref="B9:B10"/>
    <mergeCell ref="D9:D10"/>
    <mergeCell ref="E9:E10"/>
    <mergeCell ref="C5:D5"/>
    <mergeCell ref="E5:E7"/>
    <mergeCell ref="B8:D8"/>
    <mergeCell ref="B11:B14"/>
    <mergeCell ref="D11:D12"/>
    <mergeCell ref="D13:D14"/>
    <mergeCell ref="E11:E14"/>
    <mergeCell ref="G23:G28"/>
    <mergeCell ref="H23:H28"/>
    <mergeCell ref="A70:A76"/>
    <mergeCell ref="G15:G18"/>
    <mergeCell ref="H15:H18"/>
    <mergeCell ref="D17:D18"/>
    <mergeCell ref="A19:A22"/>
    <mergeCell ref="B19:B22"/>
    <mergeCell ref="D19:D20"/>
    <mergeCell ref="D21:D22"/>
    <mergeCell ref="F15:F18"/>
    <mergeCell ref="F19:F22"/>
    <mergeCell ref="G19:G22"/>
    <mergeCell ref="H19:H22"/>
    <mergeCell ref="E19:E22"/>
    <mergeCell ref="A29:A34"/>
    <mergeCell ref="B15:B18"/>
    <mergeCell ref="E15:E18"/>
    <mergeCell ref="A15:A18"/>
    <mergeCell ref="D15:D16"/>
    <mergeCell ref="C28:D28"/>
    <mergeCell ref="E23:E28"/>
    <mergeCell ref="H29:H34"/>
    <mergeCell ref="C30:D30"/>
  </mergeCells>
  <printOptions horizontalCentered="1"/>
  <pageMargins left="0.19685039370078741" right="0.11811023622047245" top="0.55118110236220474" bottom="0.35433070866141736" header="0.31496062992125984" footer="0.31496062992125984"/>
  <pageSetup paperSize="9" scale="95" orientation="landscape" verticalDpi="0" r:id="rId1"/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53"/>
  <sheetViews>
    <sheetView topLeftCell="A9" workbookViewId="0">
      <selection activeCell="J37" sqref="J37"/>
    </sheetView>
  </sheetViews>
  <sheetFormatPr defaultRowHeight="14.25"/>
  <cols>
    <col min="1" max="1" width="32" customWidth="1"/>
    <col min="2" max="2" width="12.25" customWidth="1"/>
    <col min="3" max="3" width="9.5" customWidth="1"/>
    <col min="5" max="5" width="14.125" customWidth="1"/>
    <col min="6" max="6" width="13.75" customWidth="1"/>
  </cols>
  <sheetData>
    <row r="1" spans="1:8" s="2" customFormat="1" ht="23.25">
      <c r="A1" s="113" t="s">
        <v>8</v>
      </c>
      <c r="B1" s="113"/>
      <c r="C1" s="113"/>
      <c r="D1" s="113"/>
      <c r="E1" s="113"/>
      <c r="F1" s="113"/>
      <c r="G1" s="113"/>
      <c r="H1" s="113"/>
    </row>
    <row r="2" spans="1:8" s="2" customFormat="1" ht="23.25">
      <c r="A2" s="113" t="s">
        <v>7</v>
      </c>
      <c r="B2" s="113"/>
      <c r="C2" s="113"/>
      <c r="D2" s="113"/>
      <c r="E2" s="113"/>
      <c r="F2" s="113"/>
      <c r="G2" s="113"/>
      <c r="H2" s="113"/>
    </row>
    <row r="3" spans="1:8" s="2" customFormat="1" ht="23.25">
      <c r="A3" s="114" t="s">
        <v>9</v>
      </c>
      <c r="B3" s="114"/>
      <c r="C3" s="114"/>
      <c r="D3" s="114"/>
      <c r="E3" s="114"/>
      <c r="F3" s="114"/>
      <c r="G3" s="114"/>
      <c r="H3" s="114"/>
    </row>
    <row r="5" spans="1:8" ht="42">
      <c r="A5" s="144" t="s">
        <v>44</v>
      </c>
      <c r="B5" s="144" t="s">
        <v>20</v>
      </c>
      <c r="C5" s="145" t="s">
        <v>45</v>
      </c>
      <c r="D5" s="146"/>
      <c r="E5" s="147"/>
      <c r="F5" s="16" t="s">
        <v>46</v>
      </c>
    </row>
    <row r="6" spans="1:8" ht="21">
      <c r="A6" s="144"/>
      <c r="B6" s="144"/>
      <c r="C6" s="17" t="s">
        <v>22</v>
      </c>
      <c r="D6" s="18" t="s">
        <v>47</v>
      </c>
      <c r="E6" s="148" t="s">
        <v>48</v>
      </c>
      <c r="F6" s="139" t="s">
        <v>49</v>
      </c>
    </row>
    <row r="7" spans="1:8" ht="42">
      <c r="A7" s="144"/>
      <c r="B7" s="144"/>
      <c r="C7" s="19" t="s">
        <v>23</v>
      </c>
      <c r="D7" s="20" t="s">
        <v>50</v>
      </c>
      <c r="E7" s="149"/>
      <c r="F7" s="140"/>
    </row>
    <row r="8" spans="1:8" ht="21">
      <c r="A8" s="21" t="s">
        <v>51</v>
      </c>
      <c r="B8" s="141" t="s">
        <v>52</v>
      </c>
      <c r="C8" s="141"/>
      <c r="D8" s="141"/>
      <c r="E8" s="141"/>
      <c r="F8" s="22" t="str">
        <f>+E9</f>
        <v>ไม่ผ่าน</v>
      </c>
    </row>
    <row r="9" spans="1:8" ht="105">
      <c r="A9" s="40" t="s">
        <v>53</v>
      </c>
      <c r="B9" s="24" t="s">
        <v>54</v>
      </c>
      <c r="C9" s="150"/>
      <c r="D9" s="151"/>
      <c r="E9" s="25" t="str">
        <f>IF(J9=3,"ผ่าน","ไม่ผ่าน")</f>
        <v>ไม่ผ่าน</v>
      </c>
      <c r="F9" s="26"/>
    </row>
    <row r="10" spans="1:8" ht="42">
      <c r="A10" s="27" t="s">
        <v>55</v>
      </c>
      <c r="B10" s="24" t="s">
        <v>54</v>
      </c>
      <c r="C10" s="152"/>
      <c r="D10" s="153"/>
      <c r="E10" s="24" t="s">
        <v>56</v>
      </c>
      <c r="F10" s="26"/>
    </row>
    <row r="11" spans="1:8" ht="42">
      <c r="A11" s="27" t="s">
        <v>57</v>
      </c>
      <c r="B11" s="24" t="s">
        <v>54</v>
      </c>
      <c r="C11" s="150"/>
      <c r="D11" s="151"/>
      <c r="E11" s="24" t="s">
        <v>58</v>
      </c>
      <c r="F11" s="26"/>
    </row>
    <row r="12" spans="1:8" ht="42">
      <c r="A12" s="27" t="s">
        <v>59</v>
      </c>
      <c r="B12" s="24" t="s">
        <v>54</v>
      </c>
      <c r="C12" s="150"/>
      <c r="D12" s="151"/>
      <c r="E12" s="24" t="s">
        <v>58</v>
      </c>
      <c r="F12" s="26"/>
    </row>
    <row r="13" spans="1:8" ht="21">
      <c r="A13" s="21" t="s">
        <v>60</v>
      </c>
      <c r="B13" s="154" t="s">
        <v>52</v>
      </c>
      <c r="C13" s="154"/>
      <c r="D13" s="154"/>
      <c r="E13" s="154"/>
      <c r="F13" s="28">
        <f>(E14+E15)/2</f>
        <v>0</v>
      </c>
    </row>
    <row r="14" spans="1:8" ht="42">
      <c r="A14" s="23" t="s">
        <v>61</v>
      </c>
      <c r="B14" s="29" t="s">
        <v>62</v>
      </c>
      <c r="C14" s="142">
        <v>0</v>
      </c>
      <c r="D14" s="143"/>
      <c r="E14" s="30">
        <f>+C14</f>
        <v>0</v>
      </c>
      <c r="F14" s="31"/>
    </row>
    <row r="15" spans="1:8" ht="63">
      <c r="A15" s="23" t="s">
        <v>63</v>
      </c>
      <c r="B15" s="29" t="s">
        <v>62</v>
      </c>
      <c r="C15" s="156">
        <v>0</v>
      </c>
      <c r="D15" s="157"/>
      <c r="E15" s="30">
        <f>+C15</f>
        <v>0</v>
      </c>
      <c r="F15" s="26"/>
    </row>
    <row r="16" spans="1:8" ht="21">
      <c r="A16" s="32" t="s">
        <v>64</v>
      </c>
      <c r="B16" s="154" t="s">
        <v>52</v>
      </c>
      <c r="C16" s="154"/>
      <c r="D16" s="154"/>
      <c r="E16" s="154"/>
      <c r="F16" s="28">
        <f>(E17+E18+E19)/3</f>
        <v>2.6666666666666665</v>
      </c>
    </row>
    <row r="17" spans="1:6" ht="21">
      <c r="A17" s="33" t="s">
        <v>65</v>
      </c>
      <c r="B17" s="29" t="s">
        <v>62</v>
      </c>
      <c r="C17" s="150"/>
      <c r="D17" s="151"/>
      <c r="E17" s="29">
        <v>2</v>
      </c>
      <c r="F17" s="31"/>
    </row>
    <row r="18" spans="1:6" ht="21">
      <c r="A18" s="33" t="s">
        <v>66</v>
      </c>
      <c r="B18" s="29" t="s">
        <v>62</v>
      </c>
      <c r="C18" s="150"/>
      <c r="D18" s="151"/>
      <c r="E18" s="29">
        <v>1</v>
      </c>
      <c r="F18" s="31"/>
    </row>
    <row r="19" spans="1:6" ht="21">
      <c r="A19" s="33" t="s">
        <v>67</v>
      </c>
      <c r="B19" s="29" t="s">
        <v>62</v>
      </c>
      <c r="C19" s="150"/>
      <c r="D19" s="151"/>
      <c r="E19" s="29">
        <v>5</v>
      </c>
      <c r="F19" s="31"/>
    </row>
    <row r="20" spans="1:6" ht="21">
      <c r="A20" s="32" t="s">
        <v>68</v>
      </c>
      <c r="B20" s="154" t="s">
        <v>52</v>
      </c>
      <c r="C20" s="154"/>
      <c r="D20" s="154"/>
      <c r="E20" s="154"/>
      <c r="F20" s="28">
        <f>(E21+E22+E29)/3</f>
        <v>1.2037037037037037</v>
      </c>
    </row>
    <row r="21" spans="1:6" ht="21">
      <c r="A21" s="33" t="s">
        <v>69</v>
      </c>
      <c r="B21" s="34" t="s">
        <v>62</v>
      </c>
      <c r="C21" s="150"/>
      <c r="D21" s="151"/>
      <c r="E21" s="34">
        <v>0</v>
      </c>
      <c r="F21" s="31"/>
    </row>
    <row r="22" spans="1:6" ht="21">
      <c r="A22" s="35" t="s">
        <v>70</v>
      </c>
      <c r="B22" s="36"/>
      <c r="C22" s="37"/>
      <c r="D22" s="37"/>
      <c r="E22" s="38">
        <f>(E23+E25+E27)/3</f>
        <v>3.6111111111111112</v>
      </c>
      <c r="F22" s="39"/>
    </row>
    <row r="23" spans="1:6" ht="21" customHeight="1">
      <c r="A23" s="47" t="s">
        <v>71</v>
      </c>
      <c r="B23" s="158">
        <v>0</v>
      </c>
      <c r="C23" s="41">
        <v>2</v>
      </c>
      <c r="D23" s="159">
        <f>(C23*100/C24)</f>
        <v>40</v>
      </c>
      <c r="E23" s="161">
        <f>IF(D23&gt;=20,5,(D23*5)/20)</f>
        <v>5</v>
      </c>
      <c r="F23" s="155"/>
    </row>
    <row r="24" spans="1:6" ht="21">
      <c r="A24" s="61"/>
      <c r="B24" s="158"/>
      <c r="C24" s="41">
        <v>5</v>
      </c>
      <c r="D24" s="160"/>
      <c r="E24" s="162"/>
      <c r="F24" s="155"/>
    </row>
    <row r="25" spans="1:6" ht="21" customHeight="1">
      <c r="A25" s="47" t="s">
        <v>72</v>
      </c>
      <c r="B25" s="158">
        <v>0</v>
      </c>
      <c r="C25" s="41">
        <v>2</v>
      </c>
      <c r="D25" s="159">
        <f>C25*100/C26</f>
        <v>40</v>
      </c>
      <c r="E25" s="161">
        <f>IF(D25&gt;=60,5,(D25*5)/60)</f>
        <v>3.3333333333333335</v>
      </c>
      <c r="F25" s="155"/>
    </row>
    <row r="26" spans="1:6" ht="21">
      <c r="A26" s="61"/>
      <c r="B26" s="158"/>
      <c r="C26" s="41">
        <v>5</v>
      </c>
      <c r="D26" s="160"/>
      <c r="E26" s="162"/>
      <c r="F26" s="155"/>
    </row>
    <row r="27" spans="1:6" ht="21" customHeight="1">
      <c r="A27" s="62" t="s">
        <v>73</v>
      </c>
      <c r="B27" s="158">
        <v>0</v>
      </c>
      <c r="C27" s="42">
        <v>0.5</v>
      </c>
      <c r="D27" s="159">
        <f>C27*100/C28</f>
        <v>10</v>
      </c>
      <c r="E27" s="161">
        <f>IF(D27&gt;=20,5,(D27*5)/20)</f>
        <v>2.5</v>
      </c>
      <c r="F27" s="155"/>
    </row>
    <row r="28" spans="1:6" ht="21">
      <c r="A28" s="63"/>
      <c r="B28" s="158"/>
      <c r="C28" s="43">
        <v>5</v>
      </c>
      <c r="D28" s="160"/>
      <c r="E28" s="162"/>
      <c r="F28" s="155"/>
    </row>
    <row r="29" spans="1:6" ht="21">
      <c r="A29" s="23" t="s">
        <v>74</v>
      </c>
      <c r="B29" s="34" t="s">
        <v>62</v>
      </c>
      <c r="C29" s="150"/>
      <c r="D29" s="151"/>
      <c r="E29" s="34">
        <v>0</v>
      </c>
      <c r="F29" s="31"/>
    </row>
    <row r="30" spans="1:6" ht="42">
      <c r="A30" s="32" t="s">
        <v>75</v>
      </c>
      <c r="B30" s="167" t="s">
        <v>52</v>
      </c>
      <c r="C30" s="167"/>
      <c r="D30" s="167"/>
      <c r="E30" s="167"/>
      <c r="F30" s="44">
        <f>(E31+E32+E33+E34)/4</f>
        <v>0</v>
      </c>
    </row>
    <row r="31" spans="1:6" ht="21">
      <c r="A31" s="33" t="s">
        <v>76</v>
      </c>
      <c r="B31" s="34" t="s">
        <v>62</v>
      </c>
      <c r="C31" s="150"/>
      <c r="D31" s="151"/>
      <c r="E31" s="34">
        <v>0</v>
      </c>
      <c r="F31" s="31"/>
    </row>
    <row r="32" spans="1:6" ht="42">
      <c r="A32" s="66" t="s">
        <v>77</v>
      </c>
      <c r="B32" s="34" t="s">
        <v>62</v>
      </c>
      <c r="C32" s="150"/>
      <c r="D32" s="151"/>
      <c r="E32" s="34">
        <v>0</v>
      </c>
      <c r="F32" s="31"/>
    </row>
    <row r="33" spans="1:6" ht="21">
      <c r="A33" s="33" t="s">
        <v>78</v>
      </c>
      <c r="B33" s="34" t="s">
        <v>62</v>
      </c>
      <c r="C33" s="150"/>
      <c r="D33" s="151"/>
      <c r="E33" s="34">
        <v>0</v>
      </c>
      <c r="F33" s="31"/>
    </row>
    <row r="34" spans="1:6" ht="21" customHeight="1">
      <c r="A34" s="64" t="s">
        <v>79</v>
      </c>
      <c r="B34" s="163" t="s">
        <v>62</v>
      </c>
      <c r="C34" s="45">
        <f>+M35</f>
        <v>0</v>
      </c>
      <c r="D34" s="161">
        <f>C34*100/C35</f>
        <v>0</v>
      </c>
      <c r="E34" s="165" t="str">
        <f>IF(D34&gt;=100,"5",IF(D34&gt;=95,"4.75",IF(D34&gt;=90,"4.50",IF(D34&gt;=80.01,"4.00",IF(D34&gt;=80,"3.50","0")))))</f>
        <v>0</v>
      </c>
      <c r="F34" s="170"/>
    </row>
    <row r="35" spans="1:6" ht="21">
      <c r="A35" s="65"/>
      <c r="B35" s="164"/>
      <c r="C35" s="45">
        <f>14-L35</f>
        <v>14</v>
      </c>
      <c r="D35" s="162"/>
      <c r="E35" s="166"/>
      <c r="F35" s="171"/>
    </row>
    <row r="36" spans="1:6" ht="84">
      <c r="A36" s="23" t="s">
        <v>80</v>
      </c>
      <c r="B36" s="46" t="s">
        <v>54</v>
      </c>
      <c r="C36" s="168"/>
      <c r="D36" s="169"/>
      <c r="E36" s="46" t="s">
        <v>56</v>
      </c>
      <c r="F36" s="31"/>
    </row>
    <row r="37" spans="1:6" ht="84">
      <c r="A37" s="23" t="s">
        <v>81</v>
      </c>
      <c r="B37" s="46" t="s">
        <v>54</v>
      </c>
      <c r="C37" s="168"/>
      <c r="D37" s="169"/>
      <c r="E37" s="46" t="s">
        <v>58</v>
      </c>
      <c r="F37" s="31"/>
    </row>
    <row r="38" spans="1:6" ht="105">
      <c r="A38" s="23" t="s">
        <v>82</v>
      </c>
      <c r="B38" s="46" t="s">
        <v>54</v>
      </c>
      <c r="C38" s="168"/>
      <c r="D38" s="169"/>
      <c r="E38" s="46" t="s">
        <v>58</v>
      </c>
      <c r="F38" s="31"/>
    </row>
    <row r="39" spans="1:6" ht="105">
      <c r="A39" s="23" t="s">
        <v>83</v>
      </c>
      <c r="B39" s="46" t="s">
        <v>54</v>
      </c>
      <c r="C39" s="168"/>
      <c r="D39" s="169"/>
      <c r="E39" s="46" t="s">
        <v>58</v>
      </c>
      <c r="F39" s="31"/>
    </row>
    <row r="40" spans="1:6" ht="63">
      <c r="A40" s="23" t="s">
        <v>84</v>
      </c>
      <c r="B40" s="46" t="s">
        <v>54</v>
      </c>
      <c r="C40" s="168"/>
      <c r="D40" s="169"/>
      <c r="E40" s="46" t="s">
        <v>58</v>
      </c>
      <c r="F40" s="31"/>
    </row>
    <row r="41" spans="1:6" ht="105">
      <c r="A41" s="23" t="s">
        <v>85</v>
      </c>
      <c r="B41" s="46" t="s">
        <v>54</v>
      </c>
      <c r="C41" s="168"/>
      <c r="D41" s="169"/>
      <c r="E41" s="46" t="s">
        <v>58</v>
      </c>
      <c r="F41" s="31"/>
    </row>
    <row r="42" spans="1:6" ht="84">
      <c r="A42" s="47" t="s">
        <v>86</v>
      </c>
      <c r="B42" s="46" t="s">
        <v>54</v>
      </c>
      <c r="C42" s="168"/>
      <c r="D42" s="169"/>
      <c r="E42" s="46" t="s">
        <v>58</v>
      </c>
      <c r="F42" s="31"/>
    </row>
    <row r="43" spans="1:6" ht="63">
      <c r="A43" s="23" t="s">
        <v>87</v>
      </c>
      <c r="B43" s="46" t="s">
        <v>54</v>
      </c>
      <c r="C43" s="168"/>
      <c r="D43" s="169"/>
      <c r="E43" s="46" t="s">
        <v>58</v>
      </c>
      <c r="F43" s="31"/>
    </row>
    <row r="44" spans="1:6" ht="63">
      <c r="A44" s="23" t="s">
        <v>88</v>
      </c>
      <c r="B44" s="46" t="s">
        <v>54</v>
      </c>
      <c r="C44" s="168"/>
      <c r="D44" s="169"/>
      <c r="E44" s="46" t="s">
        <v>58</v>
      </c>
      <c r="F44" s="31"/>
    </row>
    <row r="45" spans="1:6" ht="84">
      <c r="A45" s="23" t="s">
        <v>89</v>
      </c>
      <c r="B45" s="46" t="s">
        <v>54</v>
      </c>
      <c r="C45" s="168"/>
      <c r="D45" s="169"/>
      <c r="E45" s="46" t="s">
        <v>58</v>
      </c>
      <c r="F45" s="31"/>
    </row>
    <row r="46" spans="1:6" ht="84">
      <c r="A46" s="23" t="s">
        <v>90</v>
      </c>
      <c r="B46" s="46" t="s">
        <v>54</v>
      </c>
      <c r="C46" s="168"/>
      <c r="D46" s="169"/>
      <c r="E46" s="46" t="s">
        <v>56</v>
      </c>
      <c r="F46" s="31"/>
    </row>
    <row r="47" spans="1:6" ht="63">
      <c r="A47" s="47" t="s">
        <v>91</v>
      </c>
      <c r="B47" s="46" t="s">
        <v>54</v>
      </c>
      <c r="C47" s="168"/>
      <c r="D47" s="169"/>
      <c r="E47" s="46" t="s">
        <v>56</v>
      </c>
      <c r="F47" s="31"/>
    </row>
    <row r="48" spans="1:6" ht="42">
      <c r="A48" s="23" t="s">
        <v>92</v>
      </c>
      <c r="B48" s="46" t="s">
        <v>54</v>
      </c>
      <c r="C48" s="168"/>
      <c r="D48" s="169"/>
      <c r="E48" s="46" t="s">
        <v>93</v>
      </c>
      <c r="F48" s="31"/>
    </row>
    <row r="49" spans="1:6" ht="42">
      <c r="A49" s="26" t="s">
        <v>94</v>
      </c>
      <c r="B49" s="46" t="s">
        <v>54</v>
      </c>
      <c r="C49" s="168"/>
      <c r="D49" s="169"/>
      <c r="E49" s="46" t="s">
        <v>93</v>
      </c>
      <c r="F49" s="31"/>
    </row>
    <row r="50" spans="1:6" ht="21">
      <c r="A50" s="32" t="s">
        <v>95</v>
      </c>
      <c r="B50" s="154" t="s">
        <v>52</v>
      </c>
      <c r="C50" s="154"/>
      <c r="D50" s="154"/>
      <c r="E50" s="154"/>
      <c r="F50" s="28">
        <f>E51</f>
        <v>4.5</v>
      </c>
    </row>
    <row r="51" spans="1:6" ht="21">
      <c r="A51" s="33" t="s">
        <v>96</v>
      </c>
      <c r="B51" s="29" t="s">
        <v>62</v>
      </c>
      <c r="C51" s="173"/>
      <c r="D51" s="174"/>
      <c r="E51" s="29">
        <v>4.5</v>
      </c>
      <c r="F51" s="31"/>
    </row>
    <row r="52" spans="1:6" ht="21">
      <c r="A52" s="175" t="s">
        <v>97</v>
      </c>
      <c r="B52" s="176"/>
      <c r="C52" s="48">
        <f>E14+E15+E17+E18+E19+E21+E22+E29+E31+E32+E33+E34+E51</f>
        <v>16.111111111111111</v>
      </c>
      <c r="D52" s="177">
        <f>C52/C53</f>
        <v>1.2393162393162394</v>
      </c>
      <c r="E52" s="179">
        <f>D52</f>
        <v>1.2393162393162394</v>
      </c>
      <c r="F52" s="172"/>
    </row>
    <row r="53" spans="1:6" ht="21">
      <c r="A53" s="175"/>
      <c r="B53" s="176"/>
      <c r="C53" s="49">
        <v>13</v>
      </c>
      <c r="D53" s="178"/>
      <c r="E53" s="180"/>
      <c r="F53" s="172"/>
    </row>
  </sheetData>
  <mergeCells count="64">
    <mergeCell ref="F52:F53"/>
    <mergeCell ref="A1:H1"/>
    <mergeCell ref="A2:H2"/>
    <mergeCell ref="A3:H3"/>
    <mergeCell ref="C47:D47"/>
    <mergeCell ref="C48:D48"/>
    <mergeCell ref="C49:D49"/>
    <mergeCell ref="B50:E50"/>
    <mergeCell ref="C51:D51"/>
    <mergeCell ref="A52:A53"/>
    <mergeCell ref="B52:B53"/>
    <mergeCell ref="D52:D53"/>
    <mergeCell ref="E52:E53"/>
    <mergeCell ref="C41:D41"/>
    <mergeCell ref="C42:D42"/>
    <mergeCell ref="C43:D43"/>
    <mergeCell ref="C44:D44"/>
    <mergeCell ref="C45:D45"/>
    <mergeCell ref="C46:D46"/>
    <mergeCell ref="F34:F35"/>
    <mergeCell ref="C36:D36"/>
    <mergeCell ref="C37:D37"/>
    <mergeCell ref="C38:D38"/>
    <mergeCell ref="C39:D39"/>
    <mergeCell ref="C40:D40"/>
    <mergeCell ref="B34:B35"/>
    <mergeCell ref="D34:D35"/>
    <mergeCell ref="E34:E35"/>
    <mergeCell ref="B25:B26"/>
    <mergeCell ref="D25:D26"/>
    <mergeCell ref="E25:E26"/>
    <mergeCell ref="C29:D29"/>
    <mergeCell ref="B30:E30"/>
    <mergeCell ref="C31:D31"/>
    <mergeCell ref="C32:D32"/>
    <mergeCell ref="C33:D33"/>
    <mergeCell ref="F25:F26"/>
    <mergeCell ref="B27:B28"/>
    <mergeCell ref="D27:D28"/>
    <mergeCell ref="E27:E28"/>
    <mergeCell ref="F27:F28"/>
    <mergeCell ref="F23:F24"/>
    <mergeCell ref="C15:D15"/>
    <mergeCell ref="B16:E16"/>
    <mergeCell ref="C17:D17"/>
    <mergeCell ref="C18:D18"/>
    <mergeCell ref="C19:D19"/>
    <mergeCell ref="B20:E20"/>
    <mergeCell ref="C21:D21"/>
    <mergeCell ref="B23:B24"/>
    <mergeCell ref="D23:D24"/>
    <mergeCell ref="E23:E24"/>
    <mergeCell ref="F6:F7"/>
    <mergeCell ref="B8:E8"/>
    <mergeCell ref="C14:D14"/>
    <mergeCell ref="A5:A7"/>
    <mergeCell ref="B5:B7"/>
    <mergeCell ref="C5:E5"/>
    <mergeCell ref="E6:E7"/>
    <mergeCell ref="C9:D9"/>
    <mergeCell ref="C10:D10"/>
    <mergeCell ref="C11:D11"/>
    <mergeCell ref="C12:D12"/>
    <mergeCell ref="B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4"/>
  <sheetViews>
    <sheetView view="pageBreakPreview" topLeftCell="A21" zoomScale="130" zoomScaleNormal="125" zoomScaleSheetLayoutView="130" workbookViewId="0">
      <selection activeCell="A71" sqref="A71:H73"/>
    </sheetView>
  </sheetViews>
  <sheetFormatPr defaultRowHeight="21"/>
  <cols>
    <col min="1" max="1" width="31.375" style="2" customWidth="1"/>
    <col min="2" max="2" width="8.5" style="2" customWidth="1"/>
    <col min="3" max="3" width="10.5" style="2" customWidth="1"/>
    <col min="4" max="4" width="18.75" style="2" customWidth="1"/>
    <col min="5" max="5" width="9" style="2"/>
    <col min="6" max="6" width="10.5" style="2" customWidth="1"/>
    <col min="7" max="7" width="24.125" style="2" customWidth="1"/>
    <col min="8" max="8" width="19" style="2" customWidth="1"/>
    <col min="9" max="16384" width="9" style="2"/>
  </cols>
  <sheetData>
    <row r="1" spans="1:11" ht="23.25">
      <c r="A1" s="113" t="s">
        <v>111</v>
      </c>
      <c r="B1" s="113"/>
      <c r="C1" s="113"/>
      <c r="D1" s="113"/>
      <c r="E1" s="113"/>
      <c r="F1" s="113"/>
      <c r="G1" s="113"/>
      <c r="H1" s="113"/>
    </row>
    <row r="2" spans="1:11" ht="23.25">
      <c r="A2" s="113" t="s">
        <v>7</v>
      </c>
      <c r="B2" s="113"/>
      <c r="C2" s="113"/>
      <c r="D2" s="113"/>
      <c r="E2" s="113"/>
      <c r="F2" s="113"/>
      <c r="G2" s="113"/>
      <c r="H2" s="113"/>
    </row>
    <row r="3" spans="1:11" ht="23.25">
      <c r="A3" s="114" t="s">
        <v>110</v>
      </c>
      <c r="B3" s="114"/>
      <c r="C3" s="114"/>
      <c r="D3" s="114"/>
      <c r="E3" s="114"/>
      <c r="F3" s="114"/>
      <c r="G3" s="114"/>
      <c r="H3" s="114"/>
    </row>
    <row r="4" spans="1:11" ht="29.25" customHeight="1">
      <c r="A4" s="254" t="s">
        <v>0</v>
      </c>
      <c r="B4" s="254" t="s">
        <v>20</v>
      </c>
      <c r="C4" s="257" t="s">
        <v>21</v>
      </c>
      <c r="D4" s="258"/>
      <c r="E4" s="258"/>
      <c r="F4" s="254" t="s">
        <v>26</v>
      </c>
      <c r="G4" s="259" t="s">
        <v>19</v>
      </c>
      <c r="H4" s="254" t="s">
        <v>1</v>
      </c>
    </row>
    <row r="5" spans="1:11">
      <c r="A5" s="255"/>
      <c r="B5" s="255"/>
      <c r="C5" s="262" t="s">
        <v>32</v>
      </c>
      <c r="D5" s="263"/>
      <c r="E5" s="246" t="s">
        <v>25</v>
      </c>
      <c r="F5" s="255"/>
      <c r="G5" s="260"/>
      <c r="H5" s="255"/>
    </row>
    <row r="6" spans="1:11" ht="21" customHeight="1">
      <c r="A6" s="255"/>
      <c r="B6" s="255"/>
      <c r="C6" s="80" t="s">
        <v>22</v>
      </c>
      <c r="D6" s="246" t="s">
        <v>24</v>
      </c>
      <c r="E6" s="247"/>
      <c r="F6" s="255"/>
      <c r="G6" s="260"/>
      <c r="H6" s="255"/>
    </row>
    <row r="7" spans="1:11">
      <c r="A7" s="256"/>
      <c r="B7" s="256"/>
      <c r="C7" s="80" t="s">
        <v>23</v>
      </c>
      <c r="D7" s="248"/>
      <c r="E7" s="248"/>
      <c r="F7" s="256"/>
      <c r="G7" s="261"/>
      <c r="H7" s="256"/>
    </row>
    <row r="8" spans="1:11" ht="21" customHeight="1">
      <c r="A8" s="74" t="s">
        <v>51</v>
      </c>
      <c r="B8" s="234"/>
      <c r="C8" s="234"/>
      <c r="D8" s="234"/>
      <c r="E8" s="75"/>
      <c r="F8" s="75"/>
      <c r="G8" s="76"/>
      <c r="H8" s="77"/>
    </row>
    <row r="9" spans="1:11">
      <c r="A9" s="105" t="s">
        <v>116</v>
      </c>
      <c r="B9" s="239" t="s">
        <v>102</v>
      </c>
      <c r="C9" s="250" t="s">
        <v>115</v>
      </c>
      <c r="D9" s="251"/>
      <c r="E9" s="239" t="s">
        <v>102</v>
      </c>
      <c r="F9" s="123"/>
      <c r="G9" s="102"/>
      <c r="H9" s="102"/>
      <c r="K9" s="56"/>
    </row>
    <row r="10" spans="1:11" ht="66.75" customHeight="1">
      <c r="A10" s="107"/>
      <c r="B10" s="249"/>
      <c r="C10" s="252"/>
      <c r="D10" s="253"/>
      <c r="E10" s="249"/>
      <c r="F10" s="124"/>
      <c r="G10" s="104"/>
      <c r="H10" s="104"/>
    </row>
    <row r="11" spans="1:11" ht="21" customHeight="1">
      <c r="A11" s="69" t="s">
        <v>112</v>
      </c>
      <c r="B11" s="219" t="s">
        <v>117</v>
      </c>
      <c r="C11" s="220"/>
      <c r="D11" s="220"/>
      <c r="E11" s="221"/>
      <c r="F11" s="57"/>
      <c r="G11" s="58"/>
      <c r="H11" s="59"/>
    </row>
    <row r="12" spans="1:11" ht="21.75" customHeight="1">
      <c r="A12" s="13" t="s">
        <v>105</v>
      </c>
      <c r="B12" s="70" t="s">
        <v>102</v>
      </c>
      <c r="C12" s="229"/>
      <c r="D12" s="230"/>
      <c r="E12" s="70" t="s">
        <v>102</v>
      </c>
      <c r="F12" s="11"/>
      <c r="G12" s="11"/>
      <c r="H12" s="11"/>
      <c r="K12" s="60"/>
    </row>
    <row r="13" spans="1:11" ht="21.75" customHeight="1">
      <c r="A13" s="12" t="s">
        <v>103</v>
      </c>
      <c r="B13" s="70" t="s">
        <v>102</v>
      </c>
      <c r="C13" s="229"/>
      <c r="D13" s="230"/>
      <c r="E13" s="70" t="s">
        <v>102</v>
      </c>
      <c r="F13" s="11"/>
      <c r="G13" s="11"/>
      <c r="H13" s="11"/>
    </row>
    <row r="14" spans="1:11" ht="37.5">
      <c r="A14" s="12" t="s">
        <v>104</v>
      </c>
      <c r="B14" s="70" t="s">
        <v>102</v>
      </c>
      <c r="C14" s="229"/>
      <c r="D14" s="230"/>
      <c r="E14" s="70" t="s">
        <v>102</v>
      </c>
      <c r="F14" s="11"/>
      <c r="G14" s="11"/>
      <c r="H14" s="11"/>
    </row>
    <row r="15" spans="1:11" ht="21" customHeight="1">
      <c r="A15" s="67" t="s">
        <v>113</v>
      </c>
      <c r="B15" s="219" t="s">
        <v>117</v>
      </c>
      <c r="C15" s="220"/>
      <c r="D15" s="220"/>
      <c r="E15" s="221"/>
      <c r="F15" s="57"/>
      <c r="G15" s="58"/>
      <c r="H15" s="59"/>
    </row>
    <row r="16" spans="1:11">
      <c r="A16" s="68" t="s">
        <v>106</v>
      </c>
      <c r="B16" s="70" t="s">
        <v>102</v>
      </c>
      <c r="C16" s="205"/>
      <c r="D16" s="206"/>
      <c r="E16" s="70" t="s">
        <v>102</v>
      </c>
      <c r="F16" s="8"/>
      <c r="G16" s="8"/>
      <c r="H16" s="72"/>
    </row>
    <row r="17" spans="1:8">
      <c r="A17" s="68" t="s">
        <v>107</v>
      </c>
      <c r="B17" s="70" t="s">
        <v>102</v>
      </c>
      <c r="C17" s="205"/>
      <c r="D17" s="206"/>
      <c r="E17" s="70" t="s">
        <v>102</v>
      </c>
      <c r="F17" s="8"/>
      <c r="G17" s="8"/>
      <c r="H17" s="72"/>
    </row>
    <row r="18" spans="1:8" ht="37.5">
      <c r="A18" s="68" t="s">
        <v>108</v>
      </c>
      <c r="B18" s="70" t="s">
        <v>102</v>
      </c>
      <c r="C18" s="205"/>
      <c r="D18" s="206"/>
      <c r="E18" s="70" t="s">
        <v>102</v>
      </c>
      <c r="F18" s="8"/>
      <c r="G18" s="8"/>
      <c r="H18" s="72"/>
    </row>
    <row r="19" spans="1:8">
      <c r="A19" s="68" t="s">
        <v>109</v>
      </c>
      <c r="B19" s="73" t="s">
        <v>102</v>
      </c>
      <c r="C19" s="205"/>
      <c r="D19" s="206"/>
      <c r="E19" s="73" t="s">
        <v>102</v>
      </c>
      <c r="F19" s="8"/>
      <c r="G19" s="8"/>
      <c r="H19" s="72"/>
    </row>
    <row r="20" spans="1:8" ht="56.25">
      <c r="A20" s="68" t="s">
        <v>114</v>
      </c>
      <c r="B20" s="70" t="s">
        <v>102</v>
      </c>
      <c r="C20" s="205"/>
      <c r="D20" s="206"/>
      <c r="E20" s="70" t="s">
        <v>102</v>
      </c>
      <c r="F20" s="8"/>
      <c r="G20" s="8"/>
      <c r="H20" s="72"/>
    </row>
    <row r="21" spans="1:8" ht="37.5">
      <c r="A21" s="68" t="s">
        <v>130</v>
      </c>
      <c r="B21" s="70" t="s">
        <v>102</v>
      </c>
      <c r="C21" s="205"/>
      <c r="D21" s="206"/>
      <c r="E21" s="70" t="s">
        <v>102</v>
      </c>
      <c r="F21" s="8"/>
      <c r="G21" s="8"/>
      <c r="H21" s="72"/>
    </row>
    <row r="22" spans="1:8" ht="37.5">
      <c r="A22" s="68" t="s">
        <v>131</v>
      </c>
      <c r="B22" s="70" t="s">
        <v>102</v>
      </c>
      <c r="C22" s="205"/>
      <c r="D22" s="206"/>
      <c r="E22" s="70" t="s">
        <v>102</v>
      </c>
      <c r="F22" s="8"/>
      <c r="G22" s="8"/>
      <c r="H22" s="72"/>
    </row>
    <row r="23" spans="1:8" ht="37.5">
      <c r="A23" s="68" t="s">
        <v>132</v>
      </c>
      <c r="B23" s="70" t="s">
        <v>102</v>
      </c>
      <c r="C23" s="205"/>
      <c r="D23" s="206"/>
      <c r="E23" s="70" t="s">
        <v>102</v>
      </c>
      <c r="F23" s="8"/>
      <c r="G23" s="8"/>
      <c r="H23" s="72"/>
    </row>
    <row r="24" spans="1:8" ht="42" customHeight="1">
      <c r="A24" s="68" t="s">
        <v>133</v>
      </c>
      <c r="B24" s="70" t="s">
        <v>102</v>
      </c>
      <c r="C24" s="205"/>
      <c r="D24" s="206"/>
      <c r="E24" s="70" t="s">
        <v>102</v>
      </c>
      <c r="F24" s="8"/>
      <c r="G24" s="8"/>
      <c r="H24" s="72"/>
    </row>
    <row r="25" spans="1:8" ht="56.25">
      <c r="A25" s="68" t="s">
        <v>134</v>
      </c>
      <c r="B25" s="70" t="s">
        <v>102</v>
      </c>
      <c r="C25" s="205"/>
      <c r="D25" s="206"/>
      <c r="E25" s="70" t="s">
        <v>102</v>
      </c>
      <c r="F25" s="8"/>
      <c r="G25" s="8"/>
      <c r="H25" s="72"/>
    </row>
    <row r="26" spans="1:8" ht="37.5">
      <c r="A26" s="71" t="s">
        <v>135</v>
      </c>
      <c r="B26" s="70" t="s">
        <v>102</v>
      </c>
      <c r="C26" s="244"/>
      <c r="D26" s="245"/>
      <c r="E26" s="70" t="s">
        <v>102</v>
      </c>
      <c r="F26" s="8"/>
      <c r="G26" s="8"/>
      <c r="H26" s="72"/>
    </row>
    <row r="27" spans="1:8" ht="18.95" customHeight="1">
      <c r="A27" s="231" t="s">
        <v>98</v>
      </c>
      <c r="B27" s="232"/>
      <c r="C27" s="232"/>
      <c r="D27" s="233"/>
      <c r="E27" s="84" t="str">
        <f>+E9</f>
        <v>ผ่าน/ไม่ผ่าน</v>
      </c>
      <c r="F27" s="85"/>
      <c r="G27" s="78"/>
      <c r="H27" s="79"/>
    </row>
    <row r="28" spans="1:8" ht="21" customHeight="1">
      <c r="A28" s="74" t="s">
        <v>6</v>
      </c>
      <c r="B28" s="234"/>
      <c r="C28" s="234"/>
      <c r="D28" s="234"/>
      <c r="E28" s="75"/>
      <c r="F28" s="75"/>
      <c r="G28" s="76"/>
      <c r="H28" s="77"/>
    </row>
    <row r="29" spans="1:8" ht="22.5" customHeight="1">
      <c r="A29" s="222" t="s">
        <v>118</v>
      </c>
      <c r="B29" s="239" t="s">
        <v>62</v>
      </c>
      <c r="C29" s="8"/>
      <c r="D29" s="102"/>
      <c r="E29" s="241"/>
      <c r="F29" s="102"/>
      <c r="G29" s="102"/>
      <c r="H29" s="102"/>
    </row>
    <row r="30" spans="1:8" ht="23.25" customHeight="1">
      <c r="A30" s="223"/>
      <c r="B30" s="240"/>
      <c r="C30" s="8"/>
      <c r="D30" s="104"/>
      <c r="E30" s="243"/>
      <c r="F30" s="103"/>
      <c r="G30" s="103"/>
      <c r="H30" s="103"/>
    </row>
    <row r="31" spans="1:8" ht="21.75" customHeight="1">
      <c r="A31" s="224" t="s">
        <v>119</v>
      </c>
      <c r="B31" s="239" t="s">
        <v>62</v>
      </c>
      <c r="C31" s="8"/>
      <c r="D31" s="102"/>
      <c r="E31" s="241"/>
      <c r="F31" s="102"/>
      <c r="G31" s="102"/>
      <c r="H31" s="102"/>
    </row>
    <row r="32" spans="1:8">
      <c r="A32" s="225"/>
      <c r="B32" s="240"/>
      <c r="C32" s="8"/>
      <c r="D32" s="104"/>
      <c r="E32" s="242"/>
      <c r="F32" s="103"/>
      <c r="G32" s="103"/>
      <c r="H32" s="103"/>
    </row>
    <row r="33" spans="1:8">
      <c r="A33" s="225"/>
      <c r="B33" s="240"/>
      <c r="C33" s="8"/>
      <c r="D33" s="102"/>
      <c r="E33" s="242"/>
      <c r="F33" s="103"/>
      <c r="G33" s="103"/>
      <c r="H33" s="103"/>
    </row>
    <row r="34" spans="1:8">
      <c r="A34" s="226"/>
      <c r="B34" s="240"/>
      <c r="C34" s="8"/>
      <c r="D34" s="104"/>
      <c r="E34" s="243"/>
      <c r="F34" s="104"/>
      <c r="G34" s="104"/>
      <c r="H34" s="104"/>
    </row>
    <row r="35" spans="1:8" ht="18.95" customHeight="1">
      <c r="A35" s="231" t="s">
        <v>11</v>
      </c>
      <c r="B35" s="232"/>
      <c r="C35" s="232"/>
      <c r="D35" s="233"/>
      <c r="E35" s="84">
        <v>0</v>
      </c>
      <c r="F35" s="81"/>
      <c r="G35" s="82"/>
      <c r="H35" s="83"/>
    </row>
    <row r="36" spans="1:8" ht="21" customHeight="1">
      <c r="A36" s="74" t="s">
        <v>64</v>
      </c>
      <c r="B36" s="234"/>
      <c r="C36" s="234"/>
      <c r="D36" s="234"/>
      <c r="E36" s="75"/>
      <c r="F36" s="75"/>
      <c r="G36" s="76"/>
      <c r="H36" s="77"/>
    </row>
    <row r="37" spans="1:8" ht="18.95" customHeight="1">
      <c r="A37" s="199" t="s">
        <v>122</v>
      </c>
      <c r="B37" s="191" t="s">
        <v>62</v>
      </c>
      <c r="C37" s="216" t="s">
        <v>155</v>
      </c>
      <c r="D37" s="217"/>
      <c r="E37" s="191" t="s">
        <v>62</v>
      </c>
      <c r="F37" s="191"/>
      <c r="G37" s="191"/>
      <c r="H37" s="191"/>
    </row>
    <row r="38" spans="1:8" ht="20.25" customHeight="1">
      <c r="A38" s="201"/>
      <c r="B38" s="193"/>
      <c r="C38" s="197" t="s">
        <v>156</v>
      </c>
      <c r="D38" s="198"/>
      <c r="E38" s="193"/>
      <c r="F38" s="193"/>
      <c r="G38" s="193"/>
      <c r="H38" s="193"/>
    </row>
    <row r="39" spans="1:8" ht="36.950000000000003" customHeight="1">
      <c r="A39" s="199" t="s">
        <v>123</v>
      </c>
      <c r="B39" s="191" t="s">
        <v>62</v>
      </c>
      <c r="C39" s="216" t="s">
        <v>157</v>
      </c>
      <c r="D39" s="217"/>
      <c r="E39" s="191" t="s">
        <v>62</v>
      </c>
      <c r="F39" s="191"/>
      <c r="G39" s="191"/>
      <c r="H39" s="191"/>
    </row>
    <row r="40" spans="1:8" ht="36.950000000000003" customHeight="1">
      <c r="A40" s="200"/>
      <c r="B40" s="192"/>
      <c r="C40" s="183" t="s">
        <v>158</v>
      </c>
      <c r="D40" s="184"/>
      <c r="E40" s="192"/>
      <c r="F40" s="192"/>
      <c r="G40" s="192"/>
      <c r="H40" s="192"/>
    </row>
    <row r="41" spans="1:8" ht="36.950000000000003" customHeight="1">
      <c r="A41" s="201"/>
      <c r="B41" s="193"/>
      <c r="C41" s="197" t="s">
        <v>159</v>
      </c>
      <c r="D41" s="198"/>
      <c r="E41" s="193"/>
      <c r="F41" s="193"/>
      <c r="G41" s="193"/>
      <c r="H41" s="193"/>
    </row>
    <row r="42" spans="1:8" ht="21.75" customHeight="1">
      <c r="A42" s="199" t="s">
        <v>124</v>
      </c>
      <c r="B42" s="191" t="s">
        <v>62</v>
      </c>
      <c r="C42" s="216" t="s">
        <v>162</v>
      </c>
      <c r="D42" s="217"/>
      <c r="E42" s="191" t="s">
        <v>62</v>
      </c>
      <c r="F42" s="191"/>
      <c r="G42" s="191"/>
      <c r="H42" s="191"/>
    </row>
    <row r="43" spans="1:8" ht="20.25" customHeight="1">
      <c r="A43" s="200"/>
      <c r="B43" s="192"/>
      <c r="C43" s="183" t="s">
        <v>161</v>
      </c>
      <c r="D43" s="184"/>
      <c r="E43" s="192"/>
      <c r="F43" s="192"/>
      <c r="G43" s="192"/>
      <c r="H43" s="192"/>
    </row>
    <row r="44" spans="1:8" ht="37.5" customHeight="1">
      <c r="A44" s="201"/>
      <c r="B44" s="193"/>
      <c r="C44" s="197" t="s">
        <v>160</v>
      </c>
      <c r="D44" s="198"/>
      <c r="E44" s="193"/>
      <c r="F44" s="193"/>
      <c r="G44" s="193"/>
      <c r="H44" s="193"/>
    </row>
    <row r="45" spans="1:8" ht="18.95" customHeight="1">
      <c r="A45" s="231" t="s">
        <v>99</v>
      </c>
      <c r="B45" s="232"/>
      <c r="C45" s="232"/>
      <c r="D45" s="233"/>
      <c r="E45" s="84">
        <v>0</v>
      </c>
      <c r="F45" s="81"/>
      <c r="G45" s="82"/>
      <c r="H45" s="83"/>
    </row>
    <row r="46" spans="1:8">
      <c r="A46" s="235" t="s">
        <v>43</v>
      </c>
      <c r="B46" s="234"/>
      <c r="C46" s="234"/>
      <c r="D46" s="234"/>
      <c r="E46" s="75"/>
      <c r="F46" s="75"/>
      <c r="G46" s="76"/>
      <c r="H46" s="77"/>
    </row>
    <row r="47" spans="1:8" ht="32.25" customHeight="1">
      <c r="A47" s="199" t="s">
        <v>120</v>
      </c>
      <c r="B47" s="191" t="s">
        <v>62</v>
      </c>
      <c r="C47" s="183" t="s">
        <v>163</v>
      </c>
      <c r="D47" s="184"/>
      <c r="E47" s="191" t="s">
        <v>62</v>
      </c>
      <c r="F47" s="191"/>
      <c r="G47" s="191"/>
      <c r="H47" s="191"/>
    </row>
    <row r="48" spans="1:8" ht="18.95" customHeight="1">
      <c r="A48" s="200"/>
      <c r="B48" s="192"/>
      <c r="C48" s="183" t="s">
        <v>164</v>
      </c>
      <c r="D48" s="184"/>
      <c r="E48" s="192"/>
      <c r="F48" s="192"/>
      <c r="G48" s="192"/>
      <c r="H48" s="192"/>
    </row>
    <row r="49" spans="1:12" ht="18.95" customHeight="1">
      <c r="A49" s="201"/>
      <c r="B49" s="193"/>
      <c r="C49" s="183" t="s">
        <v>165</v>
      </c>
      <c r="D49" s="184"/>
      <c r="E49" s="193"/>
      <c r="F49" s="193"/>
      <c r="G49" s="193"/>
      <c r="H49" s="193"/>
    </row>
    <row r="50" spans="1:12" ht="18.95" customHeight="1">
      <c r="A50" s="86" t="s">
        <v>121</v>
      </c>
      <c r="B50" s="87" t="s">
        <v>62</v>
      </c>
      <c r="C50" s="227"/>
      <c r="D50" s="228"/>
      <c r="E50" s="87" t="s">
        <v>62</v>
      </c>
      <c r="F50" s="3"/>
      <c r="G50" s="3"/>
      <c r="H50" s="3"/>
    </row>
    <row r="51" spans="1:12" ht="18.95" customHeight="1">
      <c r="A51" s="213" t="s">
        <v>181</v>
      </c>
      <c r="B51" s="210" t="s">
        <v>62</v>
      </c>
      <c r="C51" s="8"/>
      <c r="D51" s="102"/>
      <c r="E51" s="210" t="s">
        <v>62</v>
      </c>
      <c r="F51" s="102"/>
      <c r="G51" s="102"/>
      <c r="H51" s="102"/>
      <c r="L51" s="56"/>
    </row>
    <row r="52" spans="1:12" ht="18.95" customHeight="1">
      <c r="A52" s="214"/>
      <c r="B52" s="211"/>
      <c r="C52" s="8"/>
      <c r="D52" s="104"/>
      <c r="E52" s="211"/>
      <c r="F52" s="103"/>
      <c r="G52" s="103"/>
      <c r="H52" s="103"/>
      <c r="L52" s="56"/>
    </row>
    <row r="53" spans="1:12" ht="18.95" customHeight="1">
      <c r="A53" s="214"/>
      <c r="B53" s="211"/>
      <c r="C53" s="8"/>
      <c r="D53" s="102"/>
      <c r="E53" s="211"/>
      <c r="F53" s="103"/>
      <c r="G53" s="103"/>
      <c r="H53" s="103"/>
      <c r="L53" s="56"/>
    </row>
    <row r="54" spans="1:12" ht="18.95" customHeight="1">
      <c r="A54" s="215"/>
      <c r="B54" s="212"/>
      <c r="C54" s="8"/>
      <c r="D54" s="104"/>
      <c r="E54" s="212"/>
      <c r="F54" s="104"/>
      <c r="G54" s="104"/>
      <c r="H54" s="104"/>
      <c r="L54" s="56"/>
    </row>
    <row r="55" spans="1:12" ht="18.75" customHeight="1">
      <c r="A55" s="213" t="s">
        <v>136</v>
      </c>
      <c r="B55" s="210" t="s">
        <v>62</v>
      </c>
      <c r="C55" s="8"/>
      <c r="D55" s="102"/>
      <c r="E55" s="210" t="s">
        <v>62</v>
      </c>
      <c r="F55" s="102"/>
      <c r="G55" s="102"/>
      <c r="H55" s="102"/>
      <c r="L55" s="56"/>
    </row>
    <row r="56" spans="1:12" ht="18.75" customHeight="1">
      <c r="A56" s="214"/>
      <c r="B56" s="211"/>
      <c r="C56" s="8"/>
      <c r="D56" s="104"/>
      <c r="E56" s="211"/>
      <c r="F56" s="103"/>
      <c r="G56" s="103"/>
      <c r="H56" s="103"/>
    </row>
    <row r="57" spans="1:12" ht="18.75" customHeight="1">
      <c r="A57" s="214"/>
      <c r="B57" s="211"/>
      <c r="C57" s="8"/>
      <c r="D57" s="102"/>
      <c r="E57" s="211"/>
      <c r="F57" s="103"/>
      <c r="G57" s="103"/>
      <c r="H57" s="103"/>
    </row>
    <row r="58" spans="1:12" ht="18.75" customHeight="1">
      <c r="A58" s="215"/>
      <c r="B58" s="212"/>
      <c r="C58" s="8"/>
      <c r="D58" s="104"/>
      <c r="E58" s="212"/>
      <c r="F58" s="104"/>
      <c r="G58" s="104"/>
      <c r="H58" s="104"/>
    </row>
    <row r="59" spans="1:12" ht="18.75" customHeight="1">
      <c r="A59" s="207" t="s">
        <v>182</v>
      </c>
      <c r="B59" s="210" t="s">
        <v>62</v>
      </c>
      <c r="C59" s="8"/>
      <c r="D59" s="102"/>
      <c r="E59" s="210" t="s">
        <v>62</v>
      </c>
      <c r="F59" s="102"/>
      <c r="G59" s="102"/>
      <c r="H59" s="102"/>
    </row>
    <row r="60" spans="1:12" ht="18.75" customHeight="1">
      <c r="A60" s="208"/>
      <c r="B60" s="211"/>
      <c r="C60" s="8"/>
      <c r="D60" s="104"/>
      <c r="E60" s="211"/>
      <c r="F60" s="103"/>
      <c r="G60" s="103"/>
      <c r="H60" s="103"/>
    </row>
    <row r="61" spans="1:12" ht="18.75" customHeight="1">
      <c r="A61" s="208"/>
      <c r="B61" s="211"/>
      <c r="C61" s="8"/>
      <c r="D61" s="102"/>
      <c r="E61" s="211"/>
      <c r="F61" s="103"/>
      <c r="G61" s="103"/>
      <c r="H61" s="103"/>
    </row>
    <row r="62" spans="1:12" ht="18.75" customHeight="1">
      <c r="A62" s="209"/>
      <c r="B62" s="212"/>
      <c r="C62" s="8"/>
      <c r="D62" s="104"/>
      <c r="E62" s="212"/>
      <c r="F62" s="104"/>
      <c r="G62" s="104"/>
      <c r="H62" s="104"/>
    </row>
    <row r="63" spans="1:12" ht="18.75" customHeight="1">
      <c r="A63" s="207" t="s">
        <v>137</v>
      </c>
      <c r="B63" s="210" t="s">
        <v>62</v>
      </c>
      <c r="C63" s="8"/>
      <c r="D63" s="102"/>
      <c r="E63" s="210" t="s">
        <v>62</v>
      </c>
      <c r="F63" s="102"/>
      <c r="G63" s="102"/>
      <c r="H63" s="102"/>
    </row>
    <row r="64" spans="1:12" ht="21.75" customHeight="1">
      <c r="A64" s="208"/>
      <c r="B64" s="211"/>
      <c r="C64" s="8"/>
      <c r="D64" s="104"/>
      <c r="E64" s="211"/>
      <c r="F64" s="103"/>
      <c r="G64" s="103"/>
      <c r="H64" s="103"/>
    </row>
    <row r="65" spans="1:8">
      <c r="A65" s="208"/>
      <c r="B65" s="211"/>
      <c r="C65" s="8"/>
      <c r="D65" s="102"/>
      <c r="E65" s="211"/>
      <c r="F65" s="103"/>
      <c r="G65" s="103"/>
      <c r="H65" s="103"/>
    </row>
    <row r="66" spans="1:8">
      <c r="A66" s="209"/>
      <c r="B66" s="212"/>
      <c r="C66" s="8"/>
      <c r="D66" s="104"/>
      <c r="E66" s="212"/>
      <c r="F66" s="104"/>
      <c r="G66" s="104"/>
      <c r="H66" s="104"/>
    </row>
    <row r="67" spans="1:8" ht="18.95" customHeight="1">
      <c r="A67" s="236" t="s">
        <v>183</v>
      </c>
      <c r="B67" s="238" t="s">
        <v>62</v>
      </c>
      <c r="C67" s="183" t="s">
        <v>164</v>
      </c>
      <c r="D67" s="184"/>
      <c r="E67" s="238" t="s">
        <v>62</v>
      </c>
      <c r="F67" s="238"/>
      <c r="G67" s="238"/>
      <c r="H67" s="238"/>
    </row>
    <row r="68" spans="1:8" ht="18.95" customHeight="1">
      <c r="A68" s="237"/>
      <c r="B68" s="238"/>
      <c r="C68" s="183" t="s">
        <v>165</v>
      </c>
      <c r="D68" s="184"/>
      <c r="E68" s="238"/>
      <c r="F68" s="238"/>
      <c r="G68" s="238"/>
      <c r="H68" s="238"/>
    </row>
    <row r="69" spans="1:8" ht="18.95" customHeight="1">
      <c r="A69" s="231" t="s">
        <v>100</v>
      </c>
      <c r="B69" s="232"/>
      <c r="C69" s="232"/>
      <c r="D69" s="233"/>
      <c r="E69" s="84">
        <v>0</v>
      </c>
      <c r="F69" s="85"/>
      <c r="G69" s="78"/>
      <c r="H69" s="79"/>
    </row>
    <row r="70" spans="1:8" ht="21" customHeight="1">
      <c r="A70" s="91" t="s">
        <v>75</v>
      </c>
      <c r="B70" s="76"/>
      <c r="C70" s="76"/>
      <c r="D70" s="76"/>
      <c r="E70" s="75"/>
      <c r="F70" s="75"/>
      <c r="G70" s="76"/>
      <c r="H70" s="77"/>
    </row>
    <row r="71" spans="1:8" ht="31.5" customHeight="1">
      <c r="A71" s="199" t="s">
        <v>138</v>
      </c>
      <c r="B71" s="191" t="s">
        <v>62</v>
      </c>
      <c r="C71" s="216" t="s">
        <v>166</v>
      </c>
      <c r="D71" s="217"/>
      <c r="E71" s="191" t="s">
        <v>62</v>
      </c>
      <c r="F71" s="191"/>
      <c r="G71" s="191"/>
      <c r="H71" s="191"/>
    </row>
    <row r="72" spans="1:8" ht="32.25" customHeight="1">
      <c r="A72" s="200"/>
      <c r="B72" s="192"/>
      <c r="C72" s="183" t="s">
        <v>167</v>
      </c>
      <c r="D72" s="184"/>
      <c r="E72" s="192"/>
      <c r="F72" s="192"/>
      <c r="G72" s="192"/>
      <c r="H72" s="192"/>
    </row>
    <row r="73" spans="1:8" ht="33" customHeight="1">
      <c r="A73" s="201"/>
      <c r="B73" s="193"/>
      <c r="C73" s="197" t="s">
        <v>168</v>
      </c>
      <c r="D73" s="198"/>
      <c r="E73" s="193"/>
      <c r="F73" s="193"/>
      <c r="G73" s="193"/>
      <c r="H73" s="193"/>
    </row>
    <row r="74" spans="1:8" ht="18" customHeight="1">
      <c r="A74" s="199" t="s">
        <v>139</v>
      </c>
      <c r="B74" s="191" t="s">
        <v>62</v>
      </c>
      <c r="C74" s="218" t="s">
        <v>175</v>
      </c>
      <c r="D74" s="218"/>
      <c r="E74" s="191" t="s">
        <v>62</v>
      </c>
      <c r="F74" s="191"/>
      <c r="G74" s="191"/>
      <c r="H74" s="191"/>
    </row>
    <row r="75" spans="1:8" ht="33" customHeight="1">
      <c r="A75" s="200"/>
      <c r="B75" s="192"/>
      <c r="C75" s="183" t="s">
        <v>169</v>
      </c>
      <c r="D75" s="184"/>
      <c r="E75" s="192"/>
      <c r="F75" s="192"/>
      <c r="G75" s="192"/>
      <c r="H75" s="192"/>
    </row>
    <row r="76" spans="1:8" ht="32.25" customHeight="1">
      <c r="A76" s="200"/>
      <c r="B76" s="192"/>
      <c r="C76" s="183" t="s">
        <v>170</v>
      </c>
      <c r="D76" s="184"/>
      <c r="E76" s="192"/>
      <c r="F76" s="192"/>
      <c r="G76" s="192"/>
      <c r="H76" s="192"/>
    </row>
    <row r="77" spans="1:8" ht="19.5" customHeight="1">
      <c r="A77" s="200"/>
      <c r="B77" s="192"/>
      <c r="C77" s="183" t="s">
        <v>171</v>
      </c>
      <c r="D77" s="184"/>
      <c r="E77" s="192"/>
      <c r="F77" s="192"/>
      <c r="G77" s="192"/>
      <c r="H77" s="192"/>
    </row>
    <row r="78" spans="1:8" ht="33" customHeight="1">
      <c r="A78" s="200"/>
      <c r="B78" s="192"/>
      <c r="C78" s="183" t="s">
        <v>172</v>
      </c>
      <c r="D78" s="184"/>
      <c r="E78" s="192"/>
      <c r="F78" s="192"/>
      <c r="G78" s="192"/>
      <c r="H78" s="192"/>
    </row>
    <row r="79" spans="1:8" ht="32.25" customHeight="1">
      <c r="A79" s="200"/>
      <c r="B79" s="192"/>
      <c r="C79" s="183" t="s">
        <v>173</v>
      </c>
      <c r="D79" s="184"/>
      <c r="E79" s="192"/>
      <c r="F79" s="192"/>
      <c r="G79" s="192"/>
      <c r="H79" s="192"/>
    </row>
    <row r="80" spans="1:8" ht="52.5" customHeight="1">
      <c r="A80" s="201"/>
      <c r="B80" s="193"/>
      <c r="C80" s="197" t="s">
        <v>174</v>
      </c>
      <c r="D80" s="198"/>
      <c r="E80" s="193"/>
      <c r="F80" s="193"/>
      <c r="G80" s="193"/>
      <c r="H80" s="193"/>
    </row>
    <row r="81" spans="1:8" ht="33" customHeight="1">
      <c r="A81" s="199" t="s">
        <v>140</v>
      </c>
      <c r="B81" s="202" t="s">
        <v>62</v>
      </c>
      <c r="C81" s="216" t="s">
        <v>177</v>
      </c>
      <c r="D81" s="217"/>
      <c r="E81" s="202" t="s">
        <v>62</v>
      </c>
      <c r="F81" s="191"/>
      <c r="G81" s="191"/>
      <c r="H81" s="191"/>
    </row>
    <row r="82" spans="1:8" ht="33" customHeight="1">
      <c r="A82" s="200"/>
      <c r="B82" s="203"/>
      <c r="C82" s="183" t="s">
        <v>176</v>
      </c>
      <c r="D82" s="184"/>
      <c r="E82" s="203"/>
      <c r="F82" s="192"/>
      <c r="G82" s="192"/>
      <c r="H82" s="192"/>
    </row>
    <row r="83" spans="1:8" ht="46.5" customHeight="1">
      <c r="A83" s="200"/>
      <c r="B83" s="203"/>
      <c r="C83" s="183" t="s">
        <v>178</v>
      </c>
      <c r="D83" s="184"/>
      <c r="E83" s="203"/>
      <c r="F83" s="192"/>
      <c r="G83" s="192"/>
      <c r="H83" s="192"/>
    </row>
    <row r="84" spans="1:8" ht="33" customHeight="1">
      <c r="A84" s="201"/>
      <c r="B84" s="204"/>
      <c r="C84" s="197" t="s">
        <v>179</v>
      </c>
      <c r="D84" s="198"/>
      <c r="E84" s="204"/>
      <c r="F84" s="193"/>
      <c r="G84" s="193"/>
      <c r="H84" s="193"/>
    </row>
    <row r="85" spans="1:8">
      <c r="A85" s="199" t="s">
        <v>141</v>
      </c>
      <c r="B85" s="266" t="s">
        <v>62</v>
      </c>
      <c r="C85" s="96">
        <v>0</v>
      </c>
      <c r="D85" s="181"/>
      <c r="E85" s="264">
        <v>0</v>
      </c>
      <c r="F85" s="165"/>
      <c r="G85" s="165"/>
      <c r="H85" s="165"/>
    </row>
    <row r="86" spans="1:8">
      <c r="A86" s="201"/>
      <c r="B86" s="266"/>
      <c r="C86" s="96">
        <v>12</v>
      </c>
      <c r="D86" s="182"/>
      <c r="E86" s="265"/>
      <c r="F86" s="267"/>
      <c r="G86" s="267"/>
      <c r="H86" s="267"/>
    </row>
    <row r="87" spans="1:8" ht="47.25">
      <c r="A87" s="99" t="s">
        <v>144</v>
      </c>
      <c r="B87" s="90" t="s">
        <v>54</v>
      </c>
      <c r="C87" s="268"/>
      <c r="D87" s="269"/>
      <c r="E87" s="90" t="s">
        <v>54</v>
      </c>
      <c r="F87" s="88"/>
      <c r="G87" s="89"/>
      <c r="H87" s="89"/>
    </row>
    <row r="88" spans="1:8" ht="47.25">
      <c r="A88" s="99" t="s">
        <v>145</v>
      </c>
      <c r="B88" s="90" t="s">
        <v>54</v>
      </c>
      <c r="C88" s="268"/>
      <c r="D88" s="269"/>
      <c r="E88" s="90" t="s">
        <v>54</v>
      </c>
      <c r="F88" s="88"/>
      <c r="G88" s="89"/>
      <c r="H88" s="89"/>
    </row>
    <row r="89" spans="1:8" ht="62.25" customHeight="1">
      <c r="A89" s="99" t="s">
        <v>146</v>
      </c>
      <c r="B89" s="90" t="s">
        <v>54</v>
      </c>
      <c r="C89" s="268"/>
      <c r="D89" s="269"/>
      <c r="E89" s="90" t="s">
        <v>54</v>
      </c>
      <c r="F89" s="88"/>
      <c r="G89" s="89"/>
      <c r="H89" s="89"/>
    </row>
    <row r="90" spans="1:8" ht="63">
      <c r="A90" s="99" t="s">
        <v>147</v>
      </c>
      <c r="B90" s="90" t="s">
        <v>54</v>
      </c>
      <c r="C90" s="268"/>
      <c r="D90" s="269"/>
      <c r="E90" s="90" t="s">
        <v>54</v>
      </c>
      <c r="F90" s="88"/>
      <c r="G90" s="89"/>
      <c r="H90" s="89"/>
    </row>
    <row r="91" spans="1:8" ht="37.5">
      <c r="A91" s="99" t="s">
        <v>180</v>
      </c>
      <c r="B91" s="90" t="s">
        <v>54</v>
      </c>
      <c r="C91" s="268"/>
      <c r="D91" s="269"/>
      <c r="E91" s="90" t="s">
        <v>54</v>
      </c>
      <c r="F91" s="88"/>
      <c r="G91" s="89"/>
      <c r="H91" s="89"/>
    </row>
    <row r="92" spans="1:8" ht="63">
      <c r="A92" s="99" t="s">
        <v>148</v>
      </c>
      <c r="B92" s="90" t="s">
        <v>54</v>
      </c>
      <c r="C92" s="268"/>
      <c r="D92" s="269"/>
      <c r="E92" s="90" t="s">
        <v>54</v>
      </c>
      <c r="F92" s="88"/>
      <c r="G92" s="89"/>
      <c r="H92" s="89"/>
    </row>
    <row r="93" spans="1:8" ht="47.25">
      <c r="A93" s="100" t="s">
        <v>149</v>
      </c>
      <c r="B93" s="90" t="s">
        <v>54</v>
      </c>
      <c r="C93" s="268"/>
      <c r="D93" s="269"/>
      <c r="E93" s="90" t="s">
        <v>54</v>
      </c>
      <c r="F93" s="88"/>
      <c r="G93" s="89"/>
      <c r="H93" s="89"/>
    </row>
    <row r="94" spans="1:8" ht="37.5">
      <c r="A94" s="99" t="s">
        <v>150</v>
      </c>
      <c r="B94" s="90" t="s">
        <v>54</v>
      </c>
      <c r="C94" s="268"/>
      <c r="D94" s="269"/>
      <c r="E94" s="90" t="s">
        <v>54</v>
      </c>
      <c r="F94" s="88"/>
      <c r="G94" s="89"/>
      <c r="H94" s="89"/>
    </row>
    <row r="95" spans="1:8" ht="37.5">
      <c r="A95" s="99" t="s">
        <v>151</v>
      </c>
      <c r="B95" s="90" t="s">
        <v>54</v>
      </c>
      <c r="C95" s="268"/>
      <c r="D95" s="269"/>
      <c r="E95" s="90" t="s">
        <v>54</v>
      </c>
      <c r="F95" s="88"/>
      <c r="G95" s="89"/>
      <c r="H95" s="89"/>
    </row>
    <row r="96" spans="1:8" ht="47.25">
      <c r="A96" s="99" t="s">
        <v>152</v>
      </c>
      <c r="B96" s="90" t="s">
        <v>54</v>
      </c>
      <c r="C96" s="268"/>
      <c r="D96" s="269"/>
      <c r="E96" s="90" t="s">
        <v>54</v>
      </c>
      <c r="F96" s="88"/>
      <c r="G96" s="89"/>
      <c r="H96" s="89"/>
    </row>
    <row r="97" spans="1:8" ht="47.25">
      <c r="A97" s="99" t="s">
        <v>153</v>
      </c>
      <c r="B97" s="90" t="s">
        <v>54</v>
      </c>
      <c r="C97" s="268"/>
      <c r="D97" s="269"/>
      <c r="E97" s="90" t="s">
        <v>54</v>
      </c>
      <c r="F97" s="88"/>
      <c r="G97" s="89"/>
      <c r="H97" s="89"/>
    </row>
    <row r="98" spans="1:8" ht="37.5">
      <c r="A98" s="100" t="s">
        <v>154</v>
      </c>
      <c r="B98" s="90" t="s">
        <v>54</v>
      </c>
      <c r="C98" s="268"/>
      <c r="D98" s="269"/>
      <c r="E98" s="90" t="s">
        <v>54</v>
      </c>
      <c r="F98" s="88"/>
      <c r="G98" s="89"/>
      <c r="H98" s="89"/>
    </row>
    <row r="99" spans="1:8" ht="18.95" customHeight="1">
      <c r="A99" s="231" t="s">
        <v>101</v>
      </c>
      <c r="B99" s="232"/>
      <c r="C99" s="232"/>
      <c r="D99" s="233"/>
      <c r="E99" s="84">
        <v>0</v>
      </c>
      <c r="F99" s="85"/>
      <c r="G99" s="78"/>
      <c r="H99" s="79"/>
    </row>
    <row r="100" spans="1:8" ht="21" customHeight="1">
      <c r="A100" s="91" t="s">
        <v>143</v>
      </c>
      <c r="B100" s="76"/>
      <c r="C100" s="76"/>
      <c r="D100" s="76"/>
      <c r="E100" s="75"/>
      <c r="F100" s="75"/>
      <c r="G100" s="76"/>
      <c r="H100" s="77"/>
    </row>
    <row r="101" spans="1:8" customFormat="1" ht="50.25" customHeight="1">
      <c r="A101" s="185" t="s">
        <v>96</v>
      </c>
      <c r="B101" s="188" t="s">
        <v>62</v>
      </c>
      <c r="C101" s="183" t="s">
        <v>184</v>
      </c>
      <c r="D101" s="184"/>
      <c r="E101" s="191">
        <v>0</v>
      </c>
      <c r="F101" s="194"/>
      <c r="G101" s="194"/>
      <c r="H101" s="194"/>
    </row>
    <row r="102" spans="1:8" ht="33.75" customHeight="1">
      <c r="A102" s="186"/>
      <c r="B102" s="189"/>
      <c r="C102" s="183" t="s">
        <v>185</v>
      </c>
      <c r="D102" s="184"/>
      <c r="E102" s="192"/>
      <c r="F102" s="195"/>
      <c r="G102" s="195"/>
      <c r="H102" s="195"/>
    </row>
    <row r="103" spans="1:8" ht="51.75" customHeight="1">
      <c r="A103" s="187"/>
      <c r="B103" s="190"/>
      <c r="C103" s="183" t="s">
        <v>186</v>
      </c>
      <c r="D103" s="184"/>
      <c r="E103" s="193"/>
      <c r="F103" s="196"/>
      <c r="G103" s="196"/>
      <c r="H103" s="196"/>
    </row>
    <row r="104" spans="1:8" ht="18.95" customHeight="1">
      <c r="A104" s="231" t="s">
        <v>142</v>
      </c>
      <c r="B104" s="232"/>
      <c r="C104" s="232"/>
      <c r="D104" s="233"/>
      <c r="E104" s="84">
        <v>0</v>
      </c>
      <c r="F104" s="85"/>
      <c r="G104" s="78"/>
      <c r="H104" s="79"/>
    </row>
    <row r="105" spans="1:8" customFormat="1" ht="18.75">
      <c r="A105" s="271" t="s">
        <v>97</v>
      </c>
      <c r="B105" s="272"/>
      <c r="C105" s="97"/>
      <c r="D105" s="274">
        <f>C105/C106</f>
        <v>0</v>
      </c>
      <c r="E105" s="276">
        <f>D105</f>
        <v>0</v>
      </c>
      <c r="F105" s="270"/>
      <c r="G105" s="92"/>
      <c r="H105" s="94"/>
    </row>
    <row r="106" spans="1:8" customFormat="1" ht="18.75">
      <c r="A106" s="271"/>
      <c r="B106" s="273"/>
      <c r="C106" s="98">
        <v>13</v>
      </c>
      <c r="D106" s="275"/>
      <c r="E106" s="277"/>
      <c r="F106" s="270"/>
      <c r="G106" s="93"/>
      <c r="H106" s="95"/>
    </row>
    <row r="107" spans="1:8">
      <c r="A107" s="101" t="s">
        <v>187</v>
      </c>
      <c r="B107" s="1" t="s">
        <v>4</v>
      </c>
      <c r="C107" s="1"/>
      <c r="D107" s="1"/>
      <c r="E107" s="1"/>
      <c r="F107" s="1"/>
      <c r="G107" s="1"/>
      <c r="H107" s="1"/>
    </row>
    <row r="108" spans="1:8">
      <c r="B108" s="1" t="s">
        <v>5</v>
      </c>
      <c r="C108" s="1"/>
      <c r="D108" s="1"/>
      <c r="E108" s="1"/>
      <c r="F108" s="1"/>
      <c r="G108" s="1"/>
      <c r="H108" s="1"/>
    </row>
    <row r="109" spans="1:8">
      <c r="B109" s="1" t="s">
        <v>14</v>
      </c>
      <c r="C109" s="1"/>
      <c r="D109" s="1"/>
      <c r="E109" s="1"/>
      <c r="F109" s="1"/>
      <c r="G109" s="1"/>
      <c r="H109" s="1"/>
    </row>
    <row r="110" spans="1:8">
      <c r="B110" s="1" t="s">
        <v>15</v>
      </c>
      <c r="C110" s="1"/>
      <c r="D110" s="1"/>
      <c r="E110" s="1"/>
      <c r="F110" s="1"/>
      <c r="G110" s="1"/>
      <c r="H110" s="1"/>
    </row>
    <row r="111" spans="1:8">
      <c r="B111" s="1" t="s">
        <v>16</v>
      </c>
      <c r="C111" s="1"/>
      <c r="D111" s="1"/>
      <c r="E111" s="1"/>
      <c r="F111" s="1"/>
      <c r="G111" s="1"/>
      <c r="H111" s="1"/>
    </row>
    <row r="112" spans="1:8">
      <c r="B112" s="1" t="s">
        <v>17</v>
      </c>
      <c r="C112" s="1"/>
      <c r="D112" s="1"/>
      <c r="E112" s="1"/>
      <c r="F112" s="1"/>
      <c r="G112" s="1"/>
      <c r="H112" s="1"/>
    </row>
    <row r="113" spans="2:8">
      <c r="B113" s="1" t="s">
        <v>18</v>
      </c>
      <c r="C113" s="1"/>
      <c r="D113" s="1"/>
      <c r="E113" s="1"/>
      <c r="F113" s="1"/>
      <c r="G113" s="1"/>
      <c r="H113" s="1"/>
    </row>
    <row r="114" spans="2:8">
      <c r="B114" s="1"/>
      <c r="C114" s="1"/>
      <c r="D114" s="1"/>
      <c r="E114" s="1"/>
      <c r="F114" s="1"/>
      <c r="G114" s="1"/>
      <c r="H114" s="1"/>
    </row>
  </sheetData>
  <mergeCells count="202">
    <mergeCell ref="C96:D96"/>
    <mergeCell ref="C97:D97"/>
    <mergeCell ref="F105:F106"/>
    <mergeCell ref="A104:D104"/>
    <mergeCell ref="C98:D98"/>
    <mergeCell ref="A99:D99"/>
    <mergeCell ref="C101:D101"/>
    <mergeCell ref="A105:A106"/>
    <mergeCell ref="B105:B106"/>
    <mergeCell ref="D105:D106"/>
    <mergeCell ref="E105:E106"/>
    <mergeCell ref="F67:F68"/>
    <mergeCell ref="G67:G68"/>
    <mergeCell ref="H67:H68"/>
    <mergeCell ref="C76:D76"/>
    <mergeCell ref="A71:A73"/>
    <mergeCell ref="B71:B73"/>
    <mergeCell ref="E71:E73"/>
    <mergeCell ref="F71:F73"/>
    <mergeCell ref="G71:G73"/>
    <mergeCell ref="H71:H73"/>
    <mergeCell ref="C75:D75"/>
    <mergeCell ref="A1:H1"/>
    <mergeCell ref="A2:H2"/>
    <mergeCell ref="A3:H3"/>
    <mergeCell ref="A4:A7"/>
    <mergeCell ref="B4:B7"/>
    <mergeCell ref="C4:E4"/>
    <mergeCell ref="F4:F7"/>
    <mergeCell ref="G4:G7"/>
    <mergeCell ref="H4:H7"/>
    <mergeCell ref="C5:D5"/>
    <mergeCell ref="F9:F10"/>
    <mergeCell ref="G9:G10"/>
    <mergeCell ref="H9:H10"/>
    <mergeCell ref="E5:E7"/>
    <mergeCell ref="D6:D7"/>
    <mergeCell ref="B8:D8"/>
    <mergeCell ref="A9:A10"/>
    <mergeCell ref="B9:B10"/>
    <mergeCell ref="E9:E10"/>
    <mergeCell ref="C9:D10"/>
    <mergeCell ref="H31:H34"/>
    <mergeCell ref="D33:D34"/>
    <mergeCell ref="B31:B34"/>
    <mergeCell ref="D31:D32"/>
    <mergeCell ref="E31:E34"/>
    <mergeCell ref="F31:F34"/>
    <mergeCell ref="G31:G34"/>
    <mergeCell ref="C23:D23"/>
    <mergeCell ref="C24:D24"/>
    <mergeCell ref="C25:D25"/>
    <mergeCell ref="C26:D26"/>
    <mergeCell ref="F29:F30"/>
    <mergeCell ref="G29:G30"/>
    <mergeCell ref="H29:H30"/>
    <mergeCell ref="A27:D27"/>
    <mergeCell ref="B28:D28"/>
    <mergeCell ref="B29:B30"/>
    <mergeCell ref="E29:E30"/>
    <mergeCell ref="A69:D69"/>
    <mergeCell ref="A45:D45"/>
    <mergeCell ref="A46:B46"/>
    <mergeCell ref="C46:D46"/>
    <mergeCell ref="B55:B58"/>
    <mergeCell ref="E55:E58"/>
    <mergeCell ref="D63:D64"/>
    <mergeCell ref="D65:D66"/>
    <mergeCell ref="B59:B62"/>
    <mergeCell ref="B63:B66"/>
    <mergeCell ref="E59:E62"/>
    <mergeCell ref="E63:E66"/>
    <mergeCell ref="C68:D68"/>
    <mergeCell ref="A67:A68"/>
    <mergeCell ref="B67:B68"/>
    <mergeCell ref="E67:E68"/>
    <mergeCell ref="C71:D71"/>
    <mergeCell ref="C74:D74"/>
    <mergeCell ref="C81:D81"/>
    <mergeCell ref="C67:D67"/>
    <mergeCell ref="B15:E15"/>
    <mergeCell ref="B11:E11"/>
    <mergeCell ref="D29:D30"/>
    <mergeCell ref="A29:A30"/>
    <mergeCell ref="A31:A34"/>
    <mergeCell ref="C50:D50"/>
    <mergeCell ref="C12:D12"/>
    <mergeCell ref="C13:D13"/>
    <mergeCell ref="C14:D14"/>
    <mergeCell ref="C16:D16"/>
    <mergeCell ref="C17:D17"/>
    <mergeCell ref="C18:D18"/>
    <mergeCell ref="C19:D19"/>
    <mergeCell ref="C47:D47"/>
    <mergeCell ref="C39:D39"/>
    <mergeCell ref="C42:D42"/>
    <mergeCell ref="A35:D35"/>
    <mergeCell ref="B36:D36"/>
    <mergeCell ref="C37:D37"/>
    <mergeCell ref="C20:D20"/>
    <mergeCell ref="C21:D21"/>
    <mergeCell ref="C22:D22"/>
    <mergeCell ref="A63:A66"/>
    <mergeCell ref="B51:B54"/>
    <mergeCell ref="E51:E54"/>
    <mergeCell ref="F51:F54"/>
    <mergeCell ref="G51:G54"/>
    <mergeCell ref="H51:H54"/>
    <mergeCell ref="D51:D52"/>
    <mergeCell ref="D53:D54"/>
    <mergeCell ref="A51:A54"/>
    <mergeCell ref="D55:D56"/>
    <mergeCell ref="D57:D58"/>
    <mergeCell ref="A55:A58"/>
    <mergeCell ref="A59:A62"/>
    <mergeCell ref="D59:D60"/>
    <mergeCell ref="D61:D62"/>
    <mergeCell ref="F55:F58"/>
    <mergeCell ref="G55:G58"/>
    <mergeCell ref="H55:H58"/>
    <mergeCell ref="F59:F62"/>
    <mergeCell ref="G59:G62"/>
    <mergeCell ref="H59:H62"/>
    <mergeCell ref="F63:F66"/>
    <mergeCell ref="G63:G66"/>
    <mergeCell ref="H63:H66"/>
    <mergeCell ref="C38:D38"/>
    <mergeCell ref="A37:A38"/>
    <mergeCell ref="B37:B38"/>
    <mergeCell ref="E37:E38"/>
    <mergeCell ref="F37:F38"/>
    <mergeCell ref="G37:G38"/>
    <mergeCell ref="H37:H38"/>
    <mergeCell ref="C40:D40"/>
    <mergeCell ref="C41:D41"/>
    <mergeCell ref="C44:D44"/>
    <mergeCell ref="C43:D43"/>
    <mergeCell ref="B39:B41"/>
    <mergeCell ref="E39:E41"/>
    <mergeCell ref="F39:F41"/>
    <mergeCell ref="G39:G41"/>
    <mergeCell ref="H39:H41"/>
    <mergeCell ref="A39:A41"/>
    <mergeCell ref="A42:A44"/>
    <mergeCell ref="B42:B44"/>
    <mergeCell ref="E42:E44"/>
    <mergeCell ref="F42:F44"/>
    <mergeCell ref="G42:G44"/>
    <mergeCell ref="H42:H44"/>
    <mergeCell ref="C48:D48"/>
    <mergeCell ref="C49:D49"/>
    <mergeCell ref="A47:A49"/>
    <mergeCell ref="B47:B49"/>
    <mergeCell ref="E47:E49"/>
    <mergeCell ref="F47:F49"/>
    <mergeCell ref="G47:G49"/>
    <mergeCell ref="H47:H49"/>
    <mergeCell ref="C72:D72"/>
    <mergeCell ref="C73:D73"/>
    <mergeCell ref="C78:D78"/>
    <mergeCell ref="C77:D77"/>
    <mergeCell ref="A74:A80"/>
    <mergeCell ref="B74:B80"/>
    <mergeCell ref="E74:E80"/>
    <mergeCell ref="F74:F80"/>
    <mergeCell ref="G74:G80"/>
    <mergeCell ref="C79:D79"/>
    <mergeCell ref="C80:D80"/>
    <mergeCell ref="H74:H80"/>
    <mergeCell ref="C83:D83"/>
    <mergeCell ref="C84:D84"/>
    <mergeCell ref="C82:D82"/>
    <mergeCell ref="A81:A84"/>
    <mergeCell ref="B81:B84"/>
    <mergeCell ref="E81:E84"/>
    <mergeCell ref="F81:F84"/>
    <mergeCell ref="G81:G84"/>
    <mergeCell ref="H81:H84"/>
    <mergeCell ref="D85:D86"/>
    <mergeCell ref="C103:D103"/>
    <mergeCell ref="C102:D102"/>
    <mergeCell ref="A101:A103"/>
    <mergeCell ref="B101:B103"/>
    <mergeCell ref="E101:E103"/>
    <mergeCell ref="F101:F103"/>
    <mergeCell ref="G101:G103"/>
    <mergeCell ref="H101:H103"/>
    <mergeCell ref="E85:E86"/>
    <mergeCell ref="A85:A86"/>
    <mergeCell ref="B85:B86"/>
    <mergeCell ref="F85:F86"/>
    <mergeCell ref="G85:G86"/>
    <mergeCell ref="H85:H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</mergeCells>
  <printOptions horizontalCentered="1"/>
  <pageMargins left="0.19685039370078741" right="0.11811023622047245" top="0.55118110236220474" bottom="0.35433070866141736" header="0.31496062992125984" footer="0.31496062992125984"/>
  <pageSetup paperSize="9" orientation="landscape" verticalDpi="0" r:id="rId1"/>
  <rowBreaks count="4" manualBreakCount="4">
    <brk id="27" max="16383" man="1"/>
    <brk id="41" max="16383" man="1"/>
    <brk id="73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2</vt:i4>
      </vt:variant>
    </vt:vector>
  </HeadingPairs>
  <TitlesOfParts>
    <vt:vector size="5" baseType="lpstr">
      <vt:lpstr>แบบฟอร์มรายงาน 6 เดือน คณะ</vt:lpstr>
      <vt:lpstr>ตย.</vt:lpstr>
      <vt:lpstr>แบบฟอร์มรายงาน 6 เดือน หลักสูตร</vt:lpstr>
      <vt:lpstr>'แบบฟอร์มรายงาน 6 เดือน คณะ'!Print_Titles</vt:lpstr>
      <vt:lpstr>'แบบฟอร์มรายงาน 6 เดือน หลักสูตร'!Print_Titles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Winseven</dc:creator>
  <cp:lastModifiedBy>QA</cp:lastModifiedBy>
  <cp:lastPrinted>2016-01-27T04:33:32Z</cp:lastPrinted>
  <dcterms:created xsi:type="dcterms:W3CDTF">2014-03-24T04:56:02Z</dcterms:created>
  <dcterms:modified xsi:type="dcterms:W3CDTF">2016-01-27T06:33:32Z</dcterms:modified>
</cp:coreProperties>
</file>